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GOV\GOV-2025-0311 Etudes Aménagement République Dominicaine\2 Préparation DCE\DCE V0-GOV-2025-0311\"/>
    </mc:Choice>
  </mc:AlternateContent>
  <xr:revisionPtr revIDLastSave="0" documentId="13_ncr:1_{58A82F77-5174-4593-B0E1-1839B3F82FF8}" xr6:coauthVersionLast="47" xr6:coauthVersionMax="47" xr10:uidLastSave="{00000000-0000-0000-0000-000000000000}"/>
  <bookViews>
    <workbookView xWindow="-110" yWindow="-110" windowWidth="19420" windowHeight="11500" tabRatio="856" activeTab="1" xr2:uid="{00000000-000D-0000-FFFF-FFFF00000000}"/>
  </bookViews>
  <sheets>
    <sheet name="DPGF Phase 1 " sheetId="7" r:id="rId1"/>
    <sheet name="DPGF Phase 2" sheetId="14" r:id="rId2"/>
    <sheet name="Synthèse Montant Total" sheetId="10" r:id="rId3"/>
  </sheets>
  <definedNames>
    <definedName name="_Toc25250064" localSheetId="0">'DPGF Phase 1 '!$C$17</definedName>
    <definedName name="_Toc25250064" localSheetId="1">'DPGF Phase 2'!$C$17</definedName>
    <definedName name="_Toc25250065" localSheetId="0">'DPGF Phase 1 '!#REF!</definedName>
    <definedName name="_Toc25250065" localSheetId="1">'DPGF Phase 2'!#REF!</definedName>
    <definedName name="_xlnm.Print_Area" localSheetId="0">'DPGF Phase 1 '!$C$8:$P$77</definedName>
    <definedName name="_xlnm.Print_Area" localSheetId="1">'DPGF Phase 2'!$C$8:$P$79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5" i="14" l="1"/>
  <c r="Q32" i="14"/>
  <c r="P35" i="14"/>
  <c r="F35" i="14"/>
  <c r="G35" i="14"/>
  <c r="H35" i="14"/>
  <c r="I35" i="14"/>
  <c r="J35" i="14"/>
  <c r="K35" i="14"/>
  <c r="L35" i="14"/>
  <c r="M35" i="14"/>
  <c r="E35" i="14"/>
  <c r="F34" i="14"/>
  <c r="G34" i="14"/>
  <c r="H34" i="14"/>
  <c r="I34" i="14"/>
  <c r="J34" i="14"/>
  <c r="K34" i="14"/>
  <c r="L34" i="14"/>
  <c r="M34" i="14"/>
  <c r="E34" i="14"/>
  <c r="H12" i="10"/>
  <c r="L32" i="14"/>
  <c r="E32" i="14"/>
  <c r="F32" i="14"/>
  <c r="G32" i="14"/>
  <c r="H32" i="14"/>
  <c r="I32" i="14"/>
  <c r="J32" i="14"/>
  <c r="K32" i="14"/>
  <c r="D32" i="14"/>
  <c r="O32" i="14" s="1"/>
  <c r="E60" i="14"/>
  <c r="M51" i="14"/>
  <c r="L51" i="14"/>
  <c r="K51" i="14"/>
  <c r="J51" i="14"/>
  <c r="I51" i="14"/>
  <c r="H51" i="14"/>
  <c r="G51" i="14"/>
  <c r="F51" i="14"/>
  <c r="E51" i="14"/>
  <c r="M47" i="14"/>
  <c r="L47" i="14"/>
  <c r="K47" i="14"/>
  <c r="J47" i="14"/>
  <c r="I47" i="14"/>
  <c r="H47" i="14"/>
  <c r="G47" i="14"/>
  <c r="F47" i="14"/>
  <c r="E47" i="14"/>
  <c r="M43" i="14"/>
  <c r="L43" i="14"/>
  <c r="K43" i="14"/>
  <c r="J43" i="14"/>
  <c r="I43" i="14"/>
  <c r="H43" i="14"/>
  <c r="G43" i="14"/>
  <c r="F43" i="14"/>
  <c r="E43" i="14"/>
  <c r="L30" i="14"/>
  <c r="K30" i="14"/>
  <c r="J30" i="14"/>
  <c r="I30" i="14"/>
  <c r="H30" i="14"/>
  <c r="G30" i="14"/>
  <c r="F30" i="14"/>
  <c r="E30" i="14"/>
  <c r="D30" i="14"/>
  <c r="L28" i="14"/>
  <c r="K28" i="14"/>
  <c r="J28" i="14"/>
  <c r="I28" i="14"/>
  <c r="H28" i="14"/>
  <c r="G28" i="14"/>
  <c r="F28" i="14"/>
  <c r="E28" i="14"/>
  <c r="D28" i="14"/>
  <c r="L26" i="14"/>
  <c r="K26" i="14"/>
  <c r="J26" i="14"/>
  <c r="I26" i="14"/>
  <c r="H26" i="14"/>
  <c r="G26" i="14"/>
  <c r="F26" i="14"/>
  <c r="E26" i="14"/>
  <c r="D26" i="14"/>
  <c r="L24" i="14"/>
  <c r="K24" i="14"/>
  <c r="J24" i="14"/>
  <c r="I24" i="14"/>
  <c r="H24" i="14"/>
  <c r="G24" i="14"/>
  <c r="F24" i="14"/>
  <c r="E24" i="14"/>
  <c r="D24" i="14"/>
  <c r="L22" i="14"/>
  <c r="K22" i="14"/>
  <c r="J22" i="14"/>
  <c r="I22" i="14"/>
  <c r="H22" i="14"/>
  <c r="G22" i="14"/>
  <c r="F22" i="14"/>
  <c r="E22" i="14"/>
  <c r="D22" i="14"/>
  <c r="L20" i="14"/>
  <c r="K20" i="14"/>
  <c r="J20" i="14"/>
  <c r="I20" i="14"/>
  <c r="H20" i="14"/>
  <c r="G20" i="14"/>
  <c r="F20" i="14"/>
  <c r="E20" i="14"/>
  <c r="D20" i="14"/>
  <c r="P17" i="14"/>
  <c r="F32" i="7"/>
  <c r="G32" i="7"/>
  <c r="H32" i="7"/>
  <c r="I32" i="7"/>
  <c r="J32" i="7"/>
  <c r="K32" i="7"/>
  <c r="L32" i="7"/>
  <c r="M32" i="7"/>
  <c r="E32" i="7"/>
  <c r="H53" i="14" l="1"/>
  <c r="I53" i="14"/>
  <c r="J53" i="14"/>
  <c r="K53" i="14"/>
  <c r="O30" i="14"/>
  <c r="Q30" i="14" s="1"/>
  <c r="L53" i="14"/>
  <c r="O24" i="14"/>
  <c r="Q24" i="14" s="1"/>
  <c r="O28" i="14"/>
  <c r="Q28" i="14" s="1"/>
  <c r="E53" i="14"/>
  <c r="O26" i="14"/>
  <c r="Q26" i="14" s="1"/>
  <c r="F53" i="14"/>
  <c r="M53" i="14"/>
  <c r="O22" i="14"/>
  <c r="Q22" i="14" s="1"/>
  <c r="G53" i="14"/>
  <c r="O20" i="14"/>
  <c r="H11" i="10"/>
  <c r="H13" i="10" s="1"/>
  <c r="E54" i="14" l="1"/>
  <c r="E37" i="14"/>
  <c r="Q20" i="14"/>
  <c r="E38" i="14" s="1"/>
  <c r="E62" i="14" s="1"/>
  <c r="E58" i="7" l="1"/>
  <c r="M49" i="7"/>
  <c r="L49" i="7"/>
  <c r="K49" i="7"/>
  <c r="J49" i="7"/>
  <c r="I49" i="7"/>
  <c r="H49" i="7"/>
  <c r="G49" i="7"/>
  <c r="F49" i="7"/>
  <c r="E49" i="7"/>
  <c r="M45" i="7"/>
  <c r="L45" i="7"/>
  <c r="K45" i="7"/>
  <c r="J45" i="7"/>
  <c r="I45" i="7"/>
  <c r="H45" i="7"/>
  <c r="G45" i="7"/>
  <c r="F45" i="7"/>
  <c r="E45" i="7"/>
  <c r="M41" i="7"/>
  <c r="L41" i="7"/>
  <c r="K41" i="7"/>
  <c r="J41" i="7"/>
  <c r="I41" i="7"/>
  <c r="H41" i="7"/>
  <c r="G41" i="7"/>
  <c r="F41" i="7"/>
  <c r="E41" i="7"/>
  <c r="L30" i="7"/>
  <c r="K30" i="7"/>
  <c r="J30" i="7"/>
  <c r="I30" i="7"/>
  <c r="H30" i="7"/>
  <c r="G30" i="7"/>
  <c r="F30" i="7"/>
  <c r="E30" i="7"/>
  <c r="D30" i="7"/>
  <c r="L28" i="7"/>
  <c r="K28" i="7"/>
  <c r="J28" i="7"/>
  <c r="I28" i="7"/>
  <c r="H28" i="7"/>
  <c r="G28" i="7"/>
  <c r="F28" i="7"/>
  <c r="E28" i="7"/>
  <c r="D28" i="7"/>
  <c r="L26" i="7"/>
  <c r="K26" i="7"/>
  <c r="J26" i="7"/>
  <c r="I26" i="7"/>
  <c r="H26" i="7"/>
  <c r="G26" i="7"/>
  <c r="F26" i="7"/>
  <c r="E26" i="7"/>
  <c r="D26" i="7"/>
  <c r="L24" i="7"/>
  <c r="K24" i="7"/>
  <c r="J24" i="7"/>
  <c r="I24" i="7"/>
  <c r="H24" i="7"/>
  <c r="G24" i="7"/>
  <c r="F24" i="7"/>
  <c r="E24" i="7"/>
  <c r="D24" i="7"/>
  <c r="L22" i="7"/>
  <c r="K22" i="7"/>
  <c r="J22" i="7"/>
  <c r="I22" i="7"/>
  <c r="H22" i="7"/>
  <c r="G22" i="7"/>
  <c r="F22" i="7"/>
  <c r="E22" i="7"/>
  <c r="D22" i="7"/>
  <c r="L20" i="7"/>
  <c r="K20" i="7"/>
  <c r="J20" i="7"/>
  <c r="I20" i="7"/>
  <c r="H20" i="7"/>
  <c r="I33" i="7" s="1"/>
  <c r="G20" i="7"/>
  <c r="H33" i="7" s="1"/>
  <c r="F20" i="7"/>
  <c r="G33" i="7" s="1"/>
  <c r="E20" i="7"/>
  <c r="D20" i="7"/>
  <c r="P17" i="7"/>
  <c r="K33" i="7" l="1"/>
  <c r="L33" i="7"/>
  <c r="J33" i="7"/>
  <c r="M33" i="7"/>
  <c r="E33" i="7"/>
  <c r="F33" i="7"/>
  <c r="L51" i="7"/>
  <c r="K51" i="7"/>
  <c r="M51" i="7"/>
  <c r="O24" i="7"/>
  <c r="Q24" i="7" s="1"/>
  <c r="O30" i="7"/>
  <c r="Q30" i="7" s="1"/>
  <c r="G51" i="7"/>
  <c r="H51" i="7"/>
  <c r="I51" i="7"/>
  <c r="O22" i="7"/>
  <c r="Q22" i="7" s="1"/>
  <c r="O28" i="7"/>
  <c r="Q28" i="7" s="1"/>
  <c r="J51" i="7"/>
  <c r="F51" i="7"/>
  <c r="E51" i="7"/>
  <c r="O26" i="7"/>
  <c r="Q26" i="7" s="1"/>
  <c r="O20" i="7"/>
  <c r="E52" i="7" l="1"/>
  <c r="P33" i="7"/>
  <c r="E35" i="7" s="1"/>
  <c r="Q20" i="7"/>
  <c r="R33" i="7" s="1"/>
  <c r="E36" i="7" l="1"/>
  <c r="E60" i="7" s="1"/>
</calcChain>
</file>

<file path=xl/sharedStrings.xml><?xml version="1.0" encoding="utf-8"?>
<sst xmlns="http://schemas.openxmlformats.org/spreadsheetml/2006/main" count="181" uniqueCount="69">
  <si>
    <t>Nom du soumissionnaire :</t>
  </si>
  <si>
    <t>La décomposition ci-après n'est pas contractuelle. Seul le montant forfaitaire global sera contractualisé.</t>
  </si>
  <si>
    <t>TTC</t>
  </si>
  <si>
    <t>TVA</t>
  </si>
  <si>
    <t>HT</t>
  </si>
  <si>
    <t>Total autres dépenses</t>
  </si>
  <si>
    <t>Montant total par personne et par jour</t>
  </si>
  <si>
    <t>Frais de sécurité</t>
  </si>
  <si>
    <t>Montant total</t>
  </si>
  <si>
    <t>Nombre de tickets pour l'ensemble de la mission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</si>
  <si>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</si>
  <si>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</si>
  <si>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</si>
  <si>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</si>
  <si>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</si>
  <si>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t>Profil 1</t>
  </si>
  <si>
    <t>Profil 2</t>
  </si>
  <si>
    <t>Profil 3</t>
  </si>
  <si>
    <t>Profil 4</t>
  </si>
  <si>
    <t>Profil 5</t>
  </si>
  <si>
    <t>Profil 6</t>
  </si>
  <si>
    <t>Profil 7</t>
  </si>
  <si>
    <t>(…)</t>
  </si>
  <si>
    <t>Profil N</t>
  </si>
  <si>
    <t>Expertise principale</t>
  </si>
  <si>
    <t>Nombre d'années d'expérience</t>
  </si>
  <si>
    <t>Structure/société d'appartenance</t>
  </si>
  <si>
    <t>Taux jour en € HT</t>
  </si>
  <si>
    <t>Montant total de prestation  en € HT</t>
  </si>
  <si>
    <t>Montant total de prestation  en € TTC</t>
  </si>
  <si>
    <t>Taux de Per Diem journalier</t>
  </si>
  <si>
    <t>Nombre de jours de mission</t>
  </si>
  <si>
    <t>AUTRES FRAIS le cas échéant</t>
  </si>
  <si>
    <t>Frais de logistique</t>
  </si>
  <si>
    <t>Autres à préciser</t>
  </si>
  <si>
    <t>Montant total du contrat
Prestations + frais eventuels</t>
  </si>
  <si>
    <t>FRAIS DE MISSIONS</t>
  </si>
  <si>
    <t>Montant total frais de mission</t>
  </si>
  <si>
    <t>Local / International / Implantation</t>
  </si>
  <si>
    <t xml:space="preserve">Nombre total de jours 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</si>
  <si>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</si>
  <si>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</si>
  <si>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</si>
  <si>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</si>
  <si>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r>
      <t xml:space="preserve">EVENTUELS FRAIS
</t>
    </r>
    <r>
      <rPr>
        <i/>
        <sz val="16"/>
        <color rgb="FFC00000"/>
        <rFont val="Roboto Bold"/>
      </rPr>
      <t xml:space="preserve"> </t>
    </r>
  </si>
  <si>
    <t xml:space="preserve">Jours par profil </t>
  </si>
  <si>
    <t>Total / profil</t>
  </si>
  <si>
    <t>Prix unitiare des billets d'avion 
(economy or premium class)</t>
  </si>
  <si>
    <t>Signature</t>
  </si>
  <si>
    <t>Nom et fonction</t>
  </si>
  <si>
    <t>Date et lieu</t>
  </si>
  <si>
    <t>POUR L'AFD</t>
  </si>
  <si>
    <t>POUR LE CANDIDAT</t>
  </si>
  <si>
    <t>TOTAL en € TTC</t>
  </si>
  <si>
    <t>SYNTHESE MONTANT TOTAL  DU CONTRAT</t>
  </si>
  <si>
    <t>TOTAL MONTANT DU MARCHE</t>
  </si>
  <si>
    <t>C'est le montant total estimatif du marché ci-dessous qui sera pris en compte pour la comparaison et le classement des offres</t>
  </si>
  <si>
    <t>TOTAL DPGF  Tranche ferme et optionnelles</t>
  </si>
  <si>
    <t>TOTAL DPGF  Phase 1</t>
  </si>
  <si>
    <t>TOTAL DPGF Pase 2</t>
  </si>
  <si>
    <r>
      <t xml:space="preserve">Evaluation et étude de faisabilité pour un projet d’éducation et de sport-RWANDA.
EDU-2024-0581
Phase 1
</t>
    </r>
    <r>
      <rPr>
        <b/>
        <sz val="16"/>
        <color rgb="FFFF0000"/>
        <rFont val="Roboto Black"/>
      </rPr>
      <t xml:space="preserve">DECOMPOSITION DU PRIX GLOBAL ET FORFAITAIRE 
</t>
    </r>
  </si>
  <si>
    <t>Livrable 1: Note de cadrage</t>
  </si>
  <si>
    <t>Livrable 2: Projet de rapport</t>
  </si>
  <si>
    <t>Livrable 3: Un rapport final</t>
  </si>
  <si>
    <t xml:space="preserve"> Cadre et orientation du projet, plan de travail détaillé</t>
  </si>
  <si>
    <t>Rapport 1 : Diagnostic</t>
  </si>
  <si>
    <t>Rapport 2 : Guide méthodologique</t>
  </si>
  <si>
    <t>Rapport 3 : Guide pour connecter les citoyens aux informations météorologiques et climatiques pour la prévention des catastrophes et la sensibilisation des citoyens</t>
  </si>
  <si>
    <r>
      <t xml:space="preserve">Appui à l'aménagement du territoire municipal et adaptation au changement climatique -République dominicaine
GOV-2025-0311
</t>
    </r>
    <r>
      <rPr>
        <b/>
        <sz val="16"/>
        <color rgb="FFFF0000"/>
        <rFont val="Roboto Black"/>
      </rPr>
      <t xml:space="preserve">DECOMPOSITION DU PRIX GLOBAL ET FORFAITAIRE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</si>
</sst>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39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indexed="16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Roboto Black"/>
    </font>
    <font>
      <sz val="12"/>
      <color theme="1"/>
      <name val="Roboto Black"/>
    </font>
    <font>
      <sz val="12"/>
      <color rgb="FFC00000"/>
      <name val="Roboto Bold"/>
    </font>
    <font>
      <sz val="12"/>
      <name val="Roboto Bold"/>
    </font>
    <font>
      <b/>
      <sz val="12"/>
      <color indexed="56"/>
      <name val="Calibri"/>
      <family val="2"/>
    </font>
    <font>
      <b/>
      <sz val="12"/>
      <color theme="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</cellStyleXfs>
  <cellXfs count="244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2" applyProtection="1">
      <protection locked="0"/>
    </xf>
    <xf numFmtId="0" fontId="3" fillId="0" borderId="0" xfId="2" applyBorder="1" applyProtection="1">
      <protection locked="0"/>
    </xf>
    <xf numFmtId="0" fontId="3" fillId="0" borderId="0" xfId="2" applyAlignment="1" applyProtection="1">
      <protection locked="0"/>
    </xf>
    <xf numFmtId="0" fontId="11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3" fillId="0" borderId="0" xfId="2" applyFill="1" applyBorder="1" applyProtection="1">
      <protection locked="0"/>
    </xf>
    <xf numFmtId="0" fontId="7" fillId="7" borderId="17" xfId="2" applyFont="1" applyFill="1" applyBorder="1" applyAlignment="1" applyProtection="1">
      <alignment horizontal="center" vertical="center" wrapText="1"/>
      <protection locked="0"/>
    </xf>
    <xf numFmtId="0" fontId="7" fillId="7" borderId="16" xfId="2" applyFont="1" applyFill="1" applyBorder="1" applyAlignment="1" applyProtection="1">
      <alignment horizontal="center" vertical="center"/>
      <protection locked="0"/>
    </xf>
    <xf numFmtId="0" fontId="7" fillId="7" borderId="36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 applyProtection="1">
      <alignment vertical="center"/>
    </xf>
    <xf numFmtId="167" fontId="6" fillId="0" borderId="0" xfId="2" applyNumberFormat="1" applyFont="1" applyFill="1" applyBorder="1" applyAlignment="1" applyProtection="1">
      <alignment horizontal="center" vertical="center" wrapText="1"/>
    </xf>
    <xf numFmtId="165" fontId="13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 wrapText="1"/>
    </xf>
    <xf numFmtId="0" fontId="1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center" vertical="center" wrapText="1"/>
      <protection locked="0"/>
    </xf>
    <xf numFmtId="0" fontId="6" fillId="2" borderId="0" xfId="2" applyFont="1" applyFill="1" applyBorder="1" applyAlignment="1" applyProtection="1">
      <alignment horizontal="left" vertical="center" wrapText="1" indent="1"/>
      <protection locked="0"/>
    </xf>
    <xf numFmtId="0" fontId="14" fillId="2" borderId="0" xfId="2" applyFont="1" applyFill="1" applyBorder="1" applyAlignment="1" applyProtection="1">
      <alignment horizontal="left" vertical="center" wrapText="1"/>
      <protection locked="0"/>
    </xf>
    <xf numFmtId="0" fontId="3" fillId="0" borderId="40" xfId="2" applyBorder="1" applyProtection="1">
      <protection locked="0"/>
    </xf>
    <xf numFmtId="0" fontId="15" fillId="0" borderId="40" xfId="2" applyFont="1" applyFill="1" applyBorder="1" applyAlignment="1" applyProtection="1">
      <alignment horizontal="center" vertical="center" wrapText="1"/>
      <protection locked="0"/>
    </xf>
    <xf numFmtId="164" fontId="16" fillId="0" borderId="40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164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6" fillId="0" borderId="41" xfId="2" applyNumberFormat="1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3" fillId="10" borderId="0" xfId="2" applyFill="1" applyBorder="1" applyProtection="1">
      <protection locked="0"/>
    </xf>
    <xf numFmtId="0" fontId="10" fillId="0" borderId="0" xfId="2" applyFont="1" applyBorder="1" applyAlignment="1" applyProtection="1">
      <alignment vertical="center" wrapText="1"/>
      <protection locked="0"/>
    </xf>
    <xf numFmtId="165" fontId="13" fillId="9" borderId="23" xfId="2" applyNumberFormat="1" applyFont="1" applyFill="1" applyBorder="1" applyAlignment="1" applyProtection="1">
      <alignment horizontal="center" vertical="center" wrapText="1"/>
    </xf>
    <xf numFmtId="10" fontId="13" fillId="7" borderId="22" xfId="2" applyNumberFormat="1" applyFont="1" applyFill="1" applyBorder="1" applyAlignment="1" applyProtection="1">
      <alignment horizontal="center" vertical="center" wrapText="1"/>
    </xf>
    <xf numFmtId="165" fontId="13" fillId="9" borderId="27" xfId="2" applyNumberFormat="1" applyFont="1" applyFill="1" applyBorder="1" applyAlignment="1" applyProtection="1">
      <alignment horizontal="center" vertical="center" wrapText="1"/>
    </xf>
    <xf numFmtId="165" fontId="6" fillId="2" borderId="0" xfId="2" applyNumberFormat="1" applyFont="1" applyFill="1" applyBorder="1" applyAlignment="1" applyProtection="1">
      <alignment horizontal="center" vertical="center" wrapText="1"/>
    </xf>
    <xf numFmtId="165" fontId="6" fillId="8" borderId="23" xfId="2" applyNumberFormat="1" applyFont="1" applyFill="1" applyBorder="1" applyAlignment="1" applyProtection="1">
      <alignment horizontal="center" vertical="center" wrapText="1"/>
    </xf>
    <xf numFmtId="165" fontId="6" fillId="8" borderId="22" xfId="2" applyNumberFormat="1" applyFont="1" applyFill="1" applyBorder="1" applyAlignment="1" applyProtection="1">
      <alignment horizontal="center" vertical="center" wrapText="1"/>
    </xf>
    <xf numFmtId="0" fontId="9" fillId="7" borderId="27" xfId="2" applyFont="1" applyFill="1" applyBorder="1" applyAlignment="1" applyProtection="1">
      <alignment vertical="center" wrapText="1"/>
    </xf>
    <xf numFmtId="0" fontId="6" fillId="2" borderId="0" xfId="2" applyFont="1" applyFill="1" applyBorder="1" applyAlignment="1" applyProtection="1">
      <alignment horizontal="center" vertical="center" wrapText="1"/>
    </xf>
    <xf numFmtId="0" fontId="7" fillId="6" borderId="42" xfId="2" applyFont="1" applyFill="1" applyBorder="1" applyAlignment="1" applyProtection="1">
      <alignment horizontal="center" wrapText="1"/>
      <protection locked="0"/>
    </xf>
    <xf numFmtId="165" fontId="12" fillId="2" borderId="0" xfId="4" applyNumberFormat="1" applyFont="1" applyFill="1" applyBorder="1" applyAlignment="1" applyProtection="1">
      <alignment horizontal="center" vertical="center"/>
      <protection locked="0"/>
    </xf>
    <xf numFmtId="0" fontId="11" fillId="2" borderId="0" xfId="2" applyFont="1" applyFill="1" applyBorder="1" applyAlignment="1" applyProtection="1">
      <alignment wrapText="1"/>
      <protection locked="0"/>
    </xf>
    <xf numFmtId="0" fontId="11" fillId="0" borderId="0" xfId="2" applyFont="1" applyBorder="1" applyAlignment="1" applyProtection="1">
      <alignment wrapText="1"/>
      <protection locked="0"/>
    </xf>
    <xf numFmtId="165" fontId="11" fillId="0" borderId="33" xfId="2" applyNumberFormat="1" applyFont="1" applyBorder="1" applyAlignment="1" applyProtection="1">
      <alignment vertical="center"/>
    </xf>
    <xf numFmtId="165" fontId="6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0" borderId="24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" xfId="0" applyFont="1" applyBorder="1"/>
    <xf numFmtId="0" fontId="22" fillId="0" borderId="2" xfId="0" applyFont="1" applyFill="1" applyBorder="1" applyAlignment="1" applyProtection="1">
      <alignment vertical="center" wrapText="1"/>
      <protection locked="0"/>
    </xf>
    <xf numFmtId="0" fontId="19" fillId="0" borderId="1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 applyProtection="1"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4" fillId="0" borderId="0" xfId="2" applyFont="1" applyBorder="1" applyProtection="1">
      <protection locked="0"/>
    </xf>
    <xf numFmtId="0" fontId="24" fillId="0" borderId="1" xfId="2" applyFont="1" applyBorder="1" applyProtection="1">
      <protection locked="0"/>
    </xf>
    <xf numFmtId="0" fontId="24" fillId="0" borderId="2" xfId="2" applyFont="1" applyBorder="1" applyProtection="1">
      <protection locked="0"/>
    </xf>
    <xf numFmtId="0" fontId="3" fillId="0" borderId="2" xfId="2" applyBorder="1" applyProtection="1">
      <protection locked="0"/>
    </xf>
    <xf numFmtId="0" fontId="3" fillId="0" borderId="1" xfId="2" applyBorder="1" applyProtection="1">
      <protection locked="0"/>
    </xf>
    <xf numFmtId="0" fontId="3" fillId="0" borderId="3" xfId="2" applyBorder="1" applyProtection="1">
      <protection locked="0"/>
    </xf>
    <xf numFmtId="0" fontId="3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3" fillId="0" borderId="5" xfId="2" applyFill="1" applyBorder="1" applyProtection="1">
      <protection locked="0"/>
    </xf>
    <xf numFmtId="0" fontId="10" fillId="0" borderId="26" xfId="2" applyFont="1" applyFill="1" applyBorder="1" applyAlignment="1" applyProtection="1">
      <alignment horizontal="center" vertical="center" wrapText="1"/>
      <protection locked="0"/>
    </xf>
    <xf numFmtId="0" fontId="10" fillId="3" borderId="9" xfId="2" applyFont="1" applyFill="1" applyBorder="1" applyAlignment="1" applyProtection="1">
      <alignment horizontal="center" vertical="center" wrapText="1"/>
      <protection locked="0"/>
    </xf>
    <xf numFmtId="0" fontId="10" fillId="2" borderId="9" xfId="2" applyFont="1" applyFill="1" applyBorder="1" applyAlignment="1" applyProtection="1">
      <alignment horizontal="center" vertical="center" wrapText="1"/>
      <protection locked="0"/>
    </xf>
    <xf numFmtId="164" fontId="6" fillId="3" borderId="9" xfId="4" applyNumberFormat="1" applyFont="1" applyFill="1" applyBorder="1" applyAlignment="1" applyProtection="1">
      <alignment horizontal="center" vertical="center"/>
      <protection locked="0"/>
    </xf>
    <xf numFmtId="164" fontId="6" fillId="2" borderId="9" xfId="4" applyNumberFormat="1" applyFont="1" applyFill="1" applyBorder="1" applyAlignment="1" applyProtection="1">
      <alignment horizontal="center" vertical="center"/>
      <protection locked="0"/>
    </xf>
    <xf numFmtId="164" fontId="6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6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7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4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9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2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9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38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37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0" xfId="2" applyFont="1" applyFill="1" applyBorder="1" applyAlignment="1" applyProtection="1">
      <alignment horizontal="center" vertical="center" wrapText="1"/>
    </xf>
    <xf numFmtId="0" fontId="6" fillId="3" borderId="31" xfId="2" applyFont="1" applyFill="1" applyBorder="1" applyAlignment="1" applyProtection="1">
      <alignment horizontal="center" vertical="center" wrapText="1"/>
    </xf>
    <xf numFmtId="164" fontId="13" fillId="3" borderId="32" xfId="2" applyNumberFormat="1" applyFont="1" applyFill="1" applyBorder="1" applyAlignment="1" applyProtection="1">
      <alignment horizontal="center" vertical="center" wrapText="1"/>
    </xf>
    <xf numFmtId="0" fontId="6" fillId="0" borderId="30" xfId="2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vertical="center" wrapText="1"/>
      <protection locked="0"/>
    </xf>
    <xf numFmtId="0" fontId="13" fillId="3" borderId="25" xfId="2" applyNumberFormat="1" applyFont="1" applyFill="1" applyBorder="1" applyAlignment="1" applyProtection="1">
      <alignment horizontal="center" vertical="center" wrapText="1"/>
    </xf>
    <xf numFmtId="0" fontId="25" fillId="5" borderId="51" xfId="2" applyFont="1" applyFill="1" applyBorder="1" applyAlignment="1" applyProtection="1">
      <alignment horizontal="center" vertical="center" wrapText="1"/>
      <protection locked="0"/>
    </xf>
    <xf numFmtId="0" fontId="25" fillId="5" borderId="52" xfId="2" applyFont="1" applyFill="1" applyBorder="1" applyAlignment="1" applyProtection="1">
      <alignment horizontal="center" vertical="center" wrapText="1"/>
      <protection locked="0"/>
    </xf>
    <xf numFmtId="0" fontId="25" fillId="5" borderId="53" xfId="2" applyFont="1" applyFill="1" applyBorder="1" applyAlignment="1" applyProtection="1">
      <alignment horizontal="center" vertical="center" wrapText="1"/>
      <protection locked="0"/>
    </xf>
    <xf numFmtId="166" fontId="6" fillId="6" borderId="33" xfId="2" applyNumberFormat="1" applyFont="1" applyFill="1" applyBorder="1" applyAlignment="1" applyProtection="1">
      <alignment horizontal="center" vertical="center" wrapText="1"/>
    </xf>
    <xf numFmtId="165" fontId="13" fillId="8" borderId="22" xfId="2" applyNumberFormat="1" applyFont="1" applyFill="1" applyBorder="1" applyAlignment="1" applyProtection="1">
      <alignment horizontal="center" vertical="center" wrapText="1"/>
    </xf>
    <xf numFmtId="165" fontId="13" fillId="12" borderId="22" xfId="2" applyNumberFormat="1" applyFont="1" applyFill="1" applyBorder="1" applyAlignment="1" applyProtection="1">
      <alignment horizontal="center" vertical="center" wrapText="1"/>
    </xf>
    <xf numFmtId="165" fontId="13" fillId="8" borderId="23" xfId="2" applyNumberFormat="1" applyFont="1" applyFill="1" applyBorder="1" applyAlignment="1" applyProtection="1">
      <alignment horizontal="center" vertical="center" wrapText="1"/>
    </xf>
    <xf numFmtId="165" fontId="6" fillId="13" borderId="22" xfId="2" applyNumberFormat="1" applyFont="1" applyFill="1" applyBorder="1" applyAlignment="1" applyProtection="1">
      <alignment horizontal="center" vertical="center" wrapText="1"/>
    </xf>
    <xf numFmtId="0" fontId="9" fillId="7" borderId="36" xfId="2" applyFont="1" applyFill="1" applyBorder="1" applyAlignment="1" applyProtection="1">
      <alignment vertical="center" wrapText="1"/>
    </xf>
    <xf numFmtId="0" fontId="6" fillId="3" borderId="16" xfId="2" applyFont="1" applyFill="1" applyBorder="1" applyAlignment="1" applyProtection="1">
      <alignment horizontal="center" vertical="center" wrapText="1"/>
    </xf>
    <xf numFmtId="0" fontId="6" fillId="2" borderId="16" xfId="2" applyFont="1" applyFill="1" applyBorder="1" applyAlignment="1" applyProtection="1">
      <alignment horizontal="center" vertical="center" wrapText="1"/>
    </xf>
    <xf numFmtId="0" fontId="6" fillId="3" borderId="17" xfId="2" applyFont="1" applyFill="1" applyBorder="1" applyAlignment="1" applyProtection="1">
      <alignment horizontal="center" vertical="center" wrapText="1"/>
    </xf>
    <xf numFmtId="0" fontId="7" fillId="14" borderId="36" xfId="2" applyFont="1" applyFill="1" applyBorder="1" applyAlignment="1" applyProtection="1">
      <alignment horizontal="center" vertical="center"/>
      <protection locked="0"/>
    </xf>
    <xf numFmtId="0" fontId="7" fillId="14" borderId="16" xfId="2" applyFont="1" applyFill="1" applyBorder="1" applyAlignment="1" applyProtection="1">
      <alignment horizontal="center" vertical="center"/>
      <protection locked="0"/>
    </xf>
    <xf numFmtId="0" fontId="7" fillId="14" borderId="17" xfId="2" applyFont="1" applyFill="1" applyBorder="1" applyAlignment="1" applyProtection="1">
      <alignment horizontal="center" vertical="center" wrapText="1"/>
      <protection locked="0"/>
    </xf>
    <xf numFmtId="167" fontId="6" fillId="15" borderId="33" xfId="2" applyNumberFormat="1" applyFont="1" applyFill="1" applyBorder="1" applyAlignment="1" applyProtection="1">
      <alignment horizontal="center" vertical="center" wrapText="1"/>
    </xf>
    <xf numFmtId="0" fontId="6" fillId="15" borderId="33" xfId="2" applyFont="1" applyFill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wrapText="1"/>
      <protection locked="0"/>
    </xf>
    <xf numFmtId="0" fontId="11" fillId="0" borderId="0" xfId="2" applyFont="1" applyBorder="1" applyAlignment="1" applyProtection="1">
      <alignment horizontal="left" wrapText="1"/>
      <protection locked="0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165" fontId="6" fillId="8" borderId="56" xfId="2" applyNumberFormat="1" applyFont="1" applyFill="1" applyBorder="1" applyAlignment="1" applyProtection="1">
      <alignment horizontal="center" vertical="center" wrapText="1"/>
    </xf>
    <xf numFmtId="165" fontId="6" fillId="13" borderId="56" xfId="2" applyNumberFormat="1" applyFont="1" applyFill="1" applyBorder="1" applyAlignment="1" applyProtection="1">
      <alignment horizontal="center" vertical="center" wrapText="1"/>
    </xf>
    <xf numFmtId="165" fontId="6" fillId="8" borderId="57" xfId="2" applyNumberFormat="1" applyFont="1" applyFill="1" applyBorder="1" applyAlignment="1" applyProtection="1">
      <alignment horizontal="center" vertical="center" wrapText="1"/>
    </xf>
    <xf numFmtId="0" fontId="6" fillId="0" borderId="58" xfId="2" applyFont="1" applyFill="1" applyBorder="1" applyAlignment="1" applyProtection="1">
      <alignment horizontal="center" vertical="center" wrapText="1"/>
    </xf>
    <xf numFmtId="0" fontId="1" fillId="0" borderId="0" xfId="5"/>
    <xf numFmtId="0" fontId="1" fillId="0" borderId="4" xfId="5" applyBorder="1"/>
    <xf numFmtId="0" fontId="1" fillId="0" borderId="5" xfId="5" applyBorder="1"/>
    <xf numFmtId="0" fontId="29" fillId="3" borderId="59" xfId="5" applyFont="1" applyFill="1" applyBorder="1" applyAlignment="1" applyProtection="1">
      <alignment horizontal="center" vertical="top" wrapText="1"/>
      <protection locked="0"/>
    </xf>
    <xf numFmtId="0" fontId="29" fillId="3" borderId="10" xfId="5" applyFont="1" applyFill="1" applyBorder="1" applyAlignment="1" applyProtection="1">
      <alignment horizontal="center" vertical="top" wrapText="1"/>
      <protection locked="0"/>
    </xf>
    <xf numFmtId="0" fontId="29" fillId="0" borderId="11" xfId="5" applyFont="1" applyBorder="1" applyAlignment="1">
      <alignment horizontal="center" vertical="center" wrapText="1"/>
    </xf>
    <xf numFmtId="0" fontId="1" fillId="0" borderId="3" xfId="5" applyBorder="1"/>
    <xf numFmtId="0" fontId="1" fillId="0" borderId="2" xfId="5" applyBorder="1"/>
    <xf numFmtId="0" fontId="1" fillId="0" borderId="1" xfId="5" applyBorder="1"/>
    <xf numFmtId="0" fontId="1" fillId="0" borderId="0" xfId="5" applyFont="1" applyBorder="1" applyAlignment="1">
      <alignment wrapText="1"/>
    </xf>
    <xf numFmtId="0" fontId="1" fillId="0" borderId="0" xfId="5" applyBorder="1"/>
    <xf numFmtId="0" fontId="1" fillId="0" borderId="0" xfId="5" applyFill="1"/>
    <xf numFmtId="0" fontId="1" fillId="0" borderId="2" xfId="5" applyFill="1" applyBorder="1"/>
    <xf numFmtId="0" fontId="1" fillId="0" borderId="0" xfId="5" applyFill="1" applyBorder="1"/>
    <xf numFmtId="0" fontId="5" fillId="2" borderId="0" xfId="5" applyFont="1" applyFill="1" applyBorder="1" applyAlignment="1" applyProtection="1">
      <alignment vertical="center"/>
      <protection locked="0"/>
    </xf>
    <xf numFmtId="0" fontId="31" fillId="0" borderId="2" xfId="5" applyFont="1" applyFill="1" applyBorder="1" applyAlignment="1" applyProtection="1">
      <alignment vertical="center" wrapText="1"/>
      <protection locked="0"/>
    </xf>
    <xf numFmtId="0" fontId="1" fillId="0" borderId="1" xfId="5" applyFill="1" applyBorder="1"/>
    <xf numFmtId="165" fontId="32" fillId="7" borderId="9" xfId="5" applyNumberFormat="1" applyFont="1" applyFill="1" applyBorder="1" applyAlignment="1">
      <alignment horizontal="right" vertical="center" wrapText="1"/>
    </xf>
    <xf numFmtId="0" fontId="35" fillId="2" borderId="0" xfId="5" applyFont="1" applyFill="1" applyBorder="1" applyAlignment="1" applyProtection="1">
      <alignment vertical="center"/>
      <protection locked="0"/>
    </xf>
    <xf numFmtId="0" fontId="13" fillId="2" borderId="9" xfId="5" applyFont="1" applyFill="1" applyBorder="1" applyAlignment="1" applyProtection="1">
      <alignment horizontal="center" vertical="center"/>
      <protection locked="0"/>
    </xf>
    <xf numFmtId="0" fontId="36" fillId="2" borderId="0" xfId="5" applyFont="1" applyFill="1" applyBorder="1" applyAlignment="1" applyProtection="1">
      <alignment vertical="center"/>
      <protection locked="0"/>
    </xf>
    <xf numFmtId="0" fontId="31" fillId="0" borderId="0" xfId="5" applyFont="1" applyFill="1" applyBorder="1" applyAlignment="1" applyProtection="1">
      <alignment vertical="center" wrapText="1"/>
      <protection locked="0"/>
    </xf>
    <xf numFmtId="0" fontId="37" fillId="0" borderId="0" xfId="5" applyFont="1" applyFill="1" applyBorder="1" applyAlignment="1">
      <alignment horizontal="center" vertical="center" wrapText="1"/>
    </xf>
    <xf numFmtId="0" fontId="1" fillId="0" borderId="14" xfId="5" applyBorder="1"/>
    <xf numFmtId="0" fontId="1" fillId="0" borderId="13" xfId="5" applyBorder="1"/>
    <xf numFmtId="0" fontId="1" fillId="0" borderId="12" xfId="5" applyBorder="1"/>
    <xf numFmtId="0" fontId="34" fillId="0" borderId="12" xfId="5" applyFont="1" applyBorder="1" applyAlignment="1">
      <alignment horizontal="center" vertical="center" wrapText="1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11" fillId="0" borderId="0" xfId="2" applyFont="1" applyBorder="1" applyAlignment="1" applyProtection="1">
      <alignment horizontal="left" wrapText="1"/>
      <protection locked="0"/>
    </xf>
    <xf numFmtId="0" fontId="9" fillId="7" borderId="71" xfId="2" applyFont="1" applyFill="1" applyBorder="1" applyAlignment="1" applyProtection="1">
      <alignment vertical="center" wrapText="1"/>
    </xf>
    <xf numFmtId="0" fontId="9" fillId="7" borderId="9" xfId="2" applyFont="1" applyFill="1" applyBorder="1" applyAlignment="1" applyProtection="1">
      <alignment vertical="center" wrapText="1"/>
    </xf>
    <xf numFmtId="165" fontId="6" fillId="8" borderId="32" xfId="2" applyNumberFormat="1" applyFont="1" applyFill="1" applyBorder="1" applyAlignment="1" applyProtection="1">
      <alignment horizontal="center" vertical="center" wrapText="1"/>
    </xf>
    <xf numFmtId="0" fontId="9" fillId="7" borderId="72" xfId="2" applyFont="1" applyFill="1" applyBorder="1" applyAlignment="1" applyProtection="1">
      <alignment vertical="center" wrapText="1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14" fillId="3" borderId="0" xfId="2" applyFont="1" applyFill="1" applyBorder="1" applyAlignment="1" applyProtection="1">
      <alignment horizontal="left" vertical="center" wrapText="1"/>
      <protection locked="0"/>
    </xf>
    <xf numFmtId="0" fontId="8" fillId="0" borderId="10" xfId="2" applyFont="1" applyFill="1" applyBorder="1" applyAlignment="1" applyProtection="1">
      <alignment vertical="center"/>
    </xf>
    <xf numFmtId="0" fontId="8" fillId="0" borderId="11" xfId="2" applyFont="1" applyFill="1" applyBorder="1" applyAlignment="1" applyProtection="1">
      <alignment vertical="center"/>
    </xf>
    <xf numFmtId="0" fontId="7" fillId="0" borderId="54" xfId="2" applyFont="1" applyBorder="1" applyAlignment="1" applyProtection="1">
      <alignment horizontal="center" vertical="center" wrapText="1"/>
      <protection locked="0"/>
    </xf>
    <xf numFmtId="0" fontId="7" fillId="0" borderId="55" xfId="2" applyFont="1" applyBorder="1" applyAlignment="1" applyProtection="1">
      <alignment horizontal="center" vertical="center" wrapText="1"/>
      <protection locked="0"/>
    </xf>
    <xf numFmtId="0" fontId="7" fillId="0" borderId="67" xfId="2" applyFont="1" applyBorder="1" applyAlignment="1" applyProtection="1">
      <alignment horizontal="center" vertical="center" wrapText="1"/>
      <protection locked="0"/>
    </xf>
    <xf numFmtId="0" fontId="8" fillId="0" borderId="10" xfId="2" applyFont="1" applyFill="1" applyBorder="1" applyAlignment="1" applyProtection="1">
      <alignment vertical="center" wrapText="1"/>
    </xf>
    <xf numFmtId="0" fontId="8" fillId="0" borderId="11" xfId="2" applyFont="1" applyFill="1" applyBorder="1" applyAlignment="1" applyProtection="1">
      <alignment vertical="center" wrapText="1"/>
    </xf>
    <xf numFmtId="0" fontId="11" fillId="0" borderId="70" xfId="2" applyFont="1" applyBorder="1" applyAlignment="1" applyProtection="1">
      <alignment horizontal="left" wrapText="1"/>
      <protection locked="0"/>
    </xf>
    <xf numFmtId="0" fontId="9" fillId="0" borderId="35" xfId="2" applyFont="1" applyBorder="1" applyAlignment="1" applyProtection="1">
      <alignment horizontal="left" vertical="center" wrapText="1"/>
    </xf>
    <xf numFmtId="0" fontId="9" fillId="0" borderId="43" xfId="2" applyFont="1" applyBorder="1" applyAlignment="1" applyProtection="1">
      <alignment horizontal="left" vertical="center" wrapText="1"/>
    </xf>
    <xf numFmtId="0" fontId="9" fillId="7" borderId="35" xfId="2" applyFont="1" applyFill="1" applyBorder="1" applyAlignment="1" applyProtection="1">
      <alignment horizontal="left" vertical="center" wrapText="1"/>
    </xf>
    <xf numFmtId="0" fontId="9" fillId="7" borderId="43" xfId="2" applyFont="1" applyFill="1" applyBorder="1" applyAlignment="1" applyProtection="1">
      <alignment horizontal="left" vertical="center" wrapText="1"/>
    </xf>
    <xf numFmtId="164" fontId="16" fillId="7" borderId="3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34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3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18" xfId="2" applyFont="1" applyFill="1" applyBorder="1" applyAlignment="1" applyProtection="1">
      <alignment horizontal="left" vertical="center" wrapText="1"/>
    </xf>
    <xf numFmtId="0" fontId="13" fillId="0" borderId="69" xfId="2" applyFont="1" applyFill="1" applyBorder="1" applyAlignment="1" applyProtection="1">
      <alignment horizontal="left" vertical="center" wrapText="1"/>
    </xf>
    <xf numFmtId="164" fontId="6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6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3" fillId="7" borderId="36" xfId="2" applyFont="1" applyFill="1" applyBorder="1" applyAlignment="1" applyProtection="1">
      <alignment horizontal="left" vertical="center" wrapText="1"/>
    </xf>
    <xf numFmtId="0" fontId="13" fillId="7" borderId="16" xfId="2" applyFont="1" applyFill="1" applyBorder="1" applyAlignment="1" applyProtection="1">
      <alignment horizontal="left" vertical="center" wrapText="1"/>
    </xf>
    <xf numFmtId="0" fontId="13" fillId="7" borderId="28" xfId="2" applyFont="1" applyFill="1" applyBorder="1" applyAlignment="1" applyProtection="1">
      <alignment horizontal="left" vertical="center" wrapText="1"/>
    </xf>
    <xf numFmtId="0" fontId="13" fillId="7" borderId="29" xfId="2" applyFont="1" applyFill="1" applyBorder="1" applyAlignment="1" applyProtection="1">
      <alignment horizontal="left" vertical="center" wrapText="1"/>
    </xf>
    <xf numFmtId="0" fontId="13" fillId="0" borderId="15" xfId="2" applyFont="1" applyFill="1" applyBorder="1" applyAlignment="1" applyProtection="1">
      <alignment horizontal="left" vertical="center" wrapText="1"/>
    </xf>
    <xf numFmtId="0" fontId="13" fillId="0" borderId="44" xfId="2" applyFont="1" applyFill="1" applyBorder="1" applyAlignment="1" applyProtection="1">
      <alignment horizontal="left" vertical="center" wrapText="1"/>
    </xf>
    <xf numFmtId="0" fontId="13" fillId="0" borderId="45" xfId="2" applyFont="1" applyFill="1" applyBorder="1" applyAlignment="1" applyProtection="1">
      <alignment horizontal="left" vertical="center" wrapText="1"/>
    </xf>
    <xf numFmtId="0" fontId="13" fillId="6" borderId="21" xfId="2" applyFont="1" applyFill="1" applyBorder="1" applyAlignment="1" applyProtection="1">
      <alignment horizontal="left" vertical="center"/>
    </xf>
    <xf numFmtId="0" fontId="13" fillId="6" borderId="46" xfId="2" applyFont="1" applyFill="1" applyBorder="1" applyAlignment="1" applyProtection="1">
      <alignment horizontal="left" vertical="center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0" fontId="13" fillId="6" borderId="35" xfId="2" applyFont="1" applyFill="1" applyBorder="1" applyAlignment="1" applyProtection="1">
      <alignment horizontal="left" vertical="center"/>
    </xf>
    <xf numFmtId="0" fontId="13" fillId="6" borderId="43" xfId="2" applyFont="1" applyFill="1" applyBorder="1" applyAlignment="1" applyProtection="1">
      <alignment horizontal="left" vertical="center"/>
    </xf>
    <xf numFmtId="0" fontId="13" fillId="6" borderId="15" xfId="2" applyFont="1" applyFill="1" applyBorder="1" applyAlignment="1" applyProtection="1">
      <alignment horizontal="left" vertical="center"/>
    </xf>
    <xf numFmtId="0" fontId="13" fillId="6" borderId="25" xfId="2" applyFont="1" applyFill="1" applyBorder="1" applyAlignment="1" applyProtection="1">
      <alignment horizontal="left" vertical="center"/>
    </xf>
    <xf numFmtId="0" fontId="13" fillId="6" borderId="32" xfId="2" applyFont="1" applyFill="1" applyBorder="1" applyAlignment="1" applyProtection="1">
      <alignment horizontal="left" vertical="center"/>
    </xf>
    <xf numFmtId="164" fontId="13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7" borderId="17" xfId="2" applyFont="1" applyFill="1" applyBorder="1" applyAlignment="1" applyProtection="1">
      <alignment horizontal="left" vertical="center" wrapText="1"/>
    </xf>
    <xf numFmtId="0" fontId="26" fillId="5" borderId="10" xfId="2" applyFont="1" applyFill="1" applyBorder="1" applyAlignment="1" applyProtection="1">
      <alignment horizontal="left" vertical="center" wrapText="1"/>
    </xf>
    <xf numFmtId="0" fontId="26" fillId="5" borderId="68" xfId="2" applyFont="1" applyFill="1" applyBorder="1" applyAlignment="1" applyProtection="1">
      <alignment horizontal="left" vertical="center" wrapText="1"/>
    </xf>
    <xf numFmtId="164" fontId="27" fillId="5" borderId="52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53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9" xfId="2" applyFont="1" applyFill="1" applyBorder="1" applyAlignment="1" applyProtection="1">
      <alignment vertical="center"/>
    </xf>
    <xf numFmtId="0" fontId="8" fillId="0" borderId="9" xfId="2" applyFont="1" applyFill="1" applyBorder="1" applyAlignment="1" applyProtection="1">
      <alignment vertical="center" wrapText="1"/>
    </xf>
    <xf numFmtId="0" fontId="11" fillId="0" borderId="0" xfId="2" applyFont="1" applyBorder="1" applyAlignment="1" applyProtection="1">
      <alignment horizontal="left" wrapText="1"/>
      <protection locked="0"/>
    </xf>
    <xf numFmtId="0" fontId="13" fillId="0" borderId="44" xfId="2" applyFont="1" applyFill="1" applyBorder="1" applyAlignment="1" applyProtection="1">
      <alignment horizontal="left" vertical="center"/>
    </xf>
    <xf numFmtId="0" fontId="26" fillId="5" borderId="51" xfId="2" applyFont="1" applyFill="1" applyBorder="1" applyAlignment="1" applyProtection="1">
      <alignment horizontal="left" vertical="center" wrapText="1"/>
    </xf>
    <xf numFmtId="0" fontId="26" fillId="5" borderId="52" xfId="2" applyFont="1" applyFill="1" applyBorder="1" applyAlignment="1" applyProtection="1">
      <alignment horizontal="left" vertical="center" wrapText="1"/>
    </xf>
    <xf numFmtId="0" fontId="7" fillId="0" borderId="9" xfId="2" applyFont="1" applyBorder="1" applyAlignment="1" applyProtection="1">
      <alignment horizontal="center" vertical="center" wrapText="1"/>
      <protection locked="0"/>
    </xf>
    <xf numFmtId="0" fontId="13" fillId="0" borderId="50" xfId="2" applyFont="1" applyFill="1" applyBorder="1" applyAlignment="1" applyProtection="1">
      <alignment horizontal="left" vertical="center" wrapText="1"/>
    </xf>
    <xf numFmtId="0" fontId="13" fillId="0" borderId="19" xfId="2" applyFont="1" applyFill="1" applyBorder="1" applyAlignment="1" applyProtection="1">
      <alignment horizontal="left" vertical="center" wrapText="1"/>
    </xf>
    <xf numFmtId="0" fontId="13" fillId="6" borderId="27" xfId="2" applyFont="1" applyFill="1" applyBorder="1" applyAlignment="1" applyProtection="1">
      <alignment horizontal="left" vertical="center"/>
    </xf>
    <xf numFmtId="0" fontId="13" fillId="6" borderId="22" xfId="2" applyFont="1" applyFill="1" applyBorder="1" applyAlignment="1" applyProtection="1">
      <alignment horizontal="left" vertical="center"/>
    </xf>
    <xf numFmtId="0" fontId="13" fillId="6" borderId="36" xfId="2" applyFont="1" applyFill="1" applyBorder="1" applyAlignment="1" applyProtection="1">
      <alignment horizontal="left" vertical="center"/>
    </xf>
    <xf numFmtId="0" fontId="13" fillId="6" borderId="16" xfId="2" applyFont="1" applyFill="1" applyBorder="1" applyAlignment="1" applyProtection="1">
      <alignment horizontal="left" vertical="center"/>
    </xf>
    <xf numFmtId="0" fontId="34" fillId="0" borderId="6" xfId="5" applyFont="1" applyBorder="1" applyAlignment="1">
      <alignment horizontal="center" vertical="center" wrapText="1"/>
    </xf>
    <xf numFmtId="0" fontId="34" fillId="0" borderId="7" xfId="5" applyFont="1" applyBorder="1" applyAlignment="1">
      <alignment horizontal="center" vertical="center" wrapText="1"/>
    </xf>
    <xf numFmtId="0" fontId="34" fillId="0" borderId="8" xfId="5" applyFont="1" applyBorder="1" applyAlignment="1">
      <alignment horizontal="center" vertical="center" wrapText="1"/>
    </xf>
    <xf numFmtId="0" fontId="33" fillId="0" borderId="7" xfId="5" applyFont="1" applyBorder="1" applyAlignment="1">
      <alignment horizontal="center" vertical="center" wrapText="1"/>
    </xf>
    <xf numFmtId="0" fontId="33" fillId="0" borderId="8" xfId="5" applyFont="1" applyBorder="1" applyAlignment="1">
      <alignment horizontal="center" vertical="center" wrapText="1"/>
    </xf>
    <xf numFmtId="0" fontId="38" fillId="4" borderId="0" xfId="5" applyFont="1" applyFill="1" applyBorder="1" applyAlignment="1">
      <alignment horizontal="center" vertical="center" wrapText="1"/>
    </xf>
    <xf numFmtId="0" fontId="37" fillId="3" borderId="0" xfId="5" applyFont="1" applyFill="1" applyBorder="1" applyAlignment="1">
      <alignment horizontal="center" vertical="center" wrapText="1"/>
    </xf>
    <xf numFmtId="0" fontId="34" fillId="7" borderId="10" xfId="5" applyFont="1" applyFill="1" applyBorder="1" applyAlignment="1">
      <alignment horizontal="center" vertical="center"/>
    </xf>
    <xf numFmtId="0" fontId="34" fillId="7" borderId="59" xfId="5" applyFont="1" applyFill="1" applyBorder="1" applyAlignment="1">
      <alignment horizontal="center" vertical="center"/>
    </xf>
    <xf numFmtId="0" fontId="34" fillId="7" borderId="11" xfId="5" applyFont="1" applyFill="1" applyBorder="1" applyAlignment="1">
      <alignment horizontal="center" vertical="center"/>
    </xf>
    <xf numFmtId="0" fontId="29" fillId="0" borderId="10" xfId="5" applyFont="1" applyBorder="1" applyAlignment="1">
      <alignment horizontal="center" vertical="center" wrapText="1"/>
    </xf>
    <xf numFmtId="0" fontId="29" fillId="0" borderId="11" xfId="5" applyFont="1" applyBorder="1" applyAlignment="1">
      <alignment horizontal="center" vertical="center" wrapText="1"/>
    </xf>
    <xf numFmtId="0" fontId="30" fillId="5" borderId="62" xfId="5" applyFont="1" applyFill="1" applyBorder="1" applyAlignment="1">
      <alignment horizontal="center" vertical="top"/>
    </xf>
    <xf numFmtId="0" fontId="30" fillId="5" borderId="61" xfId="5" applyFont="1" applyFill="1" applyBorder="1" applyAlignment="1">
      <alignment horizontal="center" vertical="top"/>
    </xf>
    <xf numFmtId="0" fontId="29" fillId="0" borderId="9" xfId="5" applyFont="1" applyFill="1" applyBorder="1" applyAlignment="1" applyProtection="1">
      <alignment horizontal="center" vertical="top" wrapText="1"/>
      <protection locked="0"/>
    </xf>
    <xf numFmtId="0" fontId="34" fillId="7" borderId="64" xfId="5" applyFont="1" applyFill="1" applyBorder="1" applyAlignment="1">
      <alignment horizontal="left" vertical="center"/>
    </xf>
    <xf numFmtId="0" fontId="34" fillId="7" borderId="63" xfId="5" applyFont="1" applyFill="1" applyBorder="1" applyAlignment="1">
      <alignment horizontal="left" vertical="center"/>
    </xf>
    <xf numFmtId="0" fontId="29" fillId="3" borderId="10" xfId="5" applyFont="1" applyFill="1" applyBorder="1" applyAlignment="1" applyProtection="1">
      <alignment horizontal="center" vertical="top" wrapText="1"/>
      <protection locked="0"/>
    </xf>
    <xf numFmtId="0" fontId="29" fillId="3" borderId="59" xfId="5" applyFont="1" applyFill="1" applyBorder="1" applyAlignment="1" applyProtection="1">
      <alignment horizontal="center" vertical="top" wrapText="1"/>
      <protection locked="0"/>
    </xf>
    <xf numFmtId="0" fontId="29" fillId="3" borderId="11" xfId="5" applyFont="1" applyFill="1" applyBorder="1" applyAlignment="1" applyProtection="1">
      <alignment horizontal="center" vertical="top" wrapText="1"/>
      <protection locked="0"/>
    </xf>
    <xf numFmtId="0" fontId="30" fillId="5" borderId="61" xfId="5" applyFont="1" applyFill="1" applyBorder="1" applyAlignment="1">
      <alignment horizontal="center" vertical="top" wrapText="1"/>
    </xf>
    <xf numFmtId="0" fontId="30" fillId="5" borderId="60" xfId="5" applyFont="1" applyFill="1" applyBorder="1" applyAlignment="1">
      <alignment horizontal="center" vertical="top" wrapText="1"/>
    </xf>
    <xf numFmtId="0" fontId="33" fillId="7" borderId="65" xfId="5" applyFont="1" applyFill="1" applyBorder="1" applyAlignment="1">
      <alignment horizontal="left" vertical="center"/>
    </xf>
    <xf numFmtId="0" fontId="33" fillId="7" borderId="66" xfId="5" applyFont="1" applyFill="1" applyBorder="1" applyAlignment="1">
      <alignment horizontal="left" vertical="center"/>
    </xf>
  </cellXfs>
  <cellStyles count="6">
    <cellStyle name="Monétaire 2" xfId="4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 4" xfId="5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387828" y="1777423"/>
          <a:ext cx="273195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026875" y="4385567"/>
          <a:ext cx="3839146" cy="231752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4387828" y="1777423"/>
          <a:ext cx="273195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5026875" y="4385567"/>
          <a:ext cx="3839146" cy="231752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691572</xdr:colOff>
      <xdr:row>0</xdr:row>
      <xdr:rowOff>158750</xdr:rowOff>
    </xdr:from>
    <xdr:ext cx="2232009" cy="996950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1572" y="158750"/>
          <a:ext cx="2232009" cy="996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0"/>
  <sheetViews>
    <sheetView showGridLines="0" topLeftCell="A13" zoomScale="51" zoomScaleNormal="51" zoomScaleSheetLayoutView="55" zoomScalePageLayoutView="70" workbookViewId="0">
      <selection activeCell="D31" sqref="D31"/>
    </sheetView>
  </sheetViews>
  <sheetFormatPr baseColWidth="10" defaultColWidth="10" defaultRowHeight="17.149999999999999" customHeight="1" x14ac:dyDescent="0.35"/>
  <cols>
    <col min="1" max="1" width="2.5" style="3" customWidth="1"/>
    <col min="2" max="2" width="59.33203125" style="3" bestFit="1" customWidth="1"/>
    <col min="3" max="3" width="35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664062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16406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57" t="s">
        <v>60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9"/>
    </row>
    <row r="3" spans="1:25" ht="8.25" customHeight="1" x14ac:dyDescent="0.45">
      <c r="A3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9"/>
    </row>
    <row r="4" spans="1:25" ht="23.5" customHeight="1" x14ac:dyDescent="0.45">
      <c r="A4"/>
      <c r="B4" s="50"/>
      <c r="C4" s="160" t="s">
        <v>0</v>
      </c>
      <c r="D4" s="160"/>
      <c r="E4" s="161"/>
      <c r="F4" s="161"/>
      <c r="G4" s="161"/>
      <c r="H4" s="161"/>
      <c r="I4" s="161"/>
      <c r="J4" s="161"/>
      <c r="K4" s="161"/>
      <c r="L4" s="161"/>
      <c r="M4" s="161"/>
      <c r="N4" s="4"/>
      <c r="O4" s="4"/>
      <c r="P4" s="4"/>
      <c r="Q4" s="4"/>
      <c r="R4" s="4"/>
      <c r="S4" s="51"/>
    </row>
    <row r="5" spans="1:25" ht="8.25" customHeight="1" x14ac:dyDescent="0.45">
      <c r="A5" s="2"/>
      <c r="B5" s="52"/>
      <c r="C5" s="53"/>
      <c r="D5" s="53"/>
      <c r="E5" s="53"/>
      <c r="F5" s="53"/>
      <c r="G5" s="53"/>
      <c r="H5" s="53"/>
      <c r="I5" s="53"/>
      <c r="J5" s="54"/>
      <c r="K5" s="54"/>
      <c r="L5" s="54"/>
      <c r="M5" s="4"/>
      <c r="N5" s="4"/>
      <c r="O5" s="4"/>
      <c r="P5" s="4"/>
      <c r="Q5" s="4"/>
      <c r="R5" s="4"/>
      <c r="S5" s="51"/>
    </row>
    <row r="6" spans="1:25" ht="17.149999999999999" customHeight="1" x14ac:dyDescent="0.45">
      <c r="A6" s="2"/>
      <c r="B6" s="52"/>
      <c r="C6" s="55" t="s">
        <v>1</v>
      </c>
      <c r="D6" s="55"/>
      <c r="E6" s="55"/>
      <c r="F6" s="56"/>
      <c r="G6" s="56"/>
      <c r="H6" s="56"/>
      <c r="I6" s="56"/>
      <c r="J6" s="56"/>
      <c r="K6" s="56"/>
      <c r="L6" s="56"/>
      <c r="M6" s="4"/>
      <c r="N6" s="4"/>
      <c r="O6" s="4"/>
      <c r="P6" s="4"/>
      <c r="Q6" s="4"/>
      <c r="R6" s="4"/>
      <c r="S6" s="51"/>
    </row>
    <row r="7" spans="1:25" ht="5.5" customHeight="1" x14ac:dyDescent="0.45">
      <c r="B7" s="58"/>
      <c r="C7" s="57"/>
      <c r="D7" s="57"/>
      <c r="E7" s="57"/>
      <c r="F7" s="57"/>
      <c r="G7" s="57"/>
      <c r="H7" s="57"/>
      <c r="I7" s="57"/>
      <c r="J7" s="57"/>
      <c r="K7" s="57"/>
      <c r="L7" s="57"/>
      <c r="M7" s="4"/>
      <c r="N7" s="4"/>
      <c r="O7" s="4"/>
      <c r="P7" s="4"/>
      <c r="Q7" s="4"/>
      <c r="R7" s="4"/>
      <c r="S7" s="59"/>
    </row>
    <row r="8" spans="1:25" ht="34.5" customHeight="1" x14ac:dyDescent="0.45">
      <c r="B8" s="58"/>
      <c r="C8" s="162" t="s">
        <v>14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60"/>
    </row>
    <row r="9" spans="1:25" s="4" customFormat="1" ht="6.75" customHeight="1" x14ac:dyDescent="0.35">
      <c r="B9" s="61"/>
      <c r="E9" s="25"/>
      <c r="F9" s="25"/>
      <c r="G9" s="25"/>
      <c r="H9" s="25"/>
      <c r="I9" s="25"/>
      <c r="S9" s="60"/>
    </row>
    <row r="10" spans="1:25" s="4" customFormat="1" ht="30.75" customHeight="1" thickBot="1" x14ac:dyDescent="0.4">
      <c r="B10" s="61"/>
      <c r="E10" s="92" t="s">
        <v>15</v>
      </c>
      <c r="F10" s="93" t="s">
        <v>16</v>
      </c>
      <c r="G10" s="93" t="s">
        <v>17</v>
      </c>
      <c r="H10" s="93" t="s">
        <v>18</v>
      </c>
      <c r="I10" s="93" t="s">
        <v>19</v>
      </c>
      <c r="J10" s="93" t="s">
        <v>20</v>
      </c>
      <c r="K10" s="93" t="s">
        <v>21</v>
      </c>
      <c r="L10" s="93" t="s">
        <v>22</v>
      </c>
      <c r="M10" s="94" t="s">
        <v>23</v>
      </c>
      <c r="S10" s="60"/>
    </row>
    <row r="11" spans="1:25" s="4" customFormat="1" ht="29.25" customHeight="1" x14ac:dyDescent="0.35">
      <c r="B11" s="61"/>
      <c r="C11" s="163" t="s">
        <v>13</v>
      </c>
      <c r="D11" s="164"/>
      <c r="E11" s="67"/>
      <c r="F11" s="68"/>
      <c r="G11" s="67"/>
      <c r="H11" s="68"/>
      <c r="I11" s="67"/>
      <c r="J11" s="68"/>
      <c r="K11" s="67"/>
      <c r="L11" s="68"/>
      <c r="M11" s="67"/>
      <c r="N11" s="46"/>
      <c r="P11" s="45" t="s">
        <v>12</v>
      </c>
      <c r="S11" s="60"/>
    </row>
    <row r="12" spans="1:25" s="4" customFormat="1" ht="29.25" customHeight="1" x14ac:dyDescent="0.35">
      <c r="B12" s="61"/>
      <c r="C12" s="155" t="s">
        <v>24</v>
      </c>
      <c r="D12" s="156"/>
      <c r="E12" s="67"/>
      <c r="F12" s="68"/>
      <c r="G12" s="67"/>
      <c r="H12" s="68"/>
      <c r="I12" s="67"/>
      <c r="J12" s="68"/>
      <c r="K12" s="67"/>
      <c r="L12" s="68"/>
      <c r="M12" s="67"/>
      <c r="N12" s="46"/>
      <c r="P12" s="66"/>
      <c r="S12" s="60"/>
      <c r="Y12" s="109" t="s">
        <v>40</v>
      </c>
    </row>
    <row r="13" spans="1:25" s="4" customFormat="1" ht="29.25" customHeight="1" x14ac:dyDescent="0.35">
      <c r="B13" s="61"/>
      <c r="C13" s="155" t="s">
        <v>25</v>
      </c>
      <c r="D13" s="156"/>
      <c r="E13" s="67"/>
      <c r="F13" s="68"/>
      <c r="G13" s="67"/>
      <c r="H13" s="68"/>
      <c r="I13" s="67"/>
      <c r="J13" s="68"/>
      <c r="K13" s="67"/>
      <c r="L13" s="68"/>
      <c r="M13" s="67"/>
      <c r="N13" s="46"/>
      <c r="P13" s="66"/>
      <c r="S13" s="60"/>
      <c r="Y13" s="109" t="s">
        <v>41</v>
      </c>
    </row>
    <row r="14" spans="1:25" s="4" customFormat="1" ht="29.25" customHeight="1" x14ac:dyDescent="0.35">
      <c r="B14" s="61"/>
      <c r="C14" s="111" t="s">
        <v>43</v>
      </c>
      <c r="D14" s="112"/>
      <c r="E14" s="67"/>
      <c r="F14" s="67"/>
      <c r="G14" s="67"/>
      <c r="H14" s="67"/>
      <c r="I14" s="67"/>
      <c r="J14" s="67"/>
      <c r="K14" s="67"/>
      <c r="L14" s="67"/>
      <c r="M14" s="67"/>
      <c r="N14" s="46"/>
      <c r="P14" s="66"/>
      <c r="S14" s="60"/>
      <c r="Y14" s="109" t="s">
        <v>42</v>
      </c>
    </row>
    <row r="15" spans="1:25" s="4" customFormat="1" ht="29.25" customHeight="1" x14ac:dyDescent="0.35">
      <c r="B15" s="61"/>
      <c r="C15" s="155" t="s">
        <v>26</v>
      </c>
      <c r="D15" s="156"/>
      <c r="E15" s="67"/>
      <c r="F15" s="68"/>
      <c r="G15" s="67"/>
      <c r="H15" s="68"/>
      <c r="I15" s="67"/>
      <c r="J15" s="68"/>
      <c r="K15" s="67"/>
      <c r="L15" s="68"/>
      <c r="M15" s="67"/>
      <c r="N15" s="46"/>
      <c r="P15" s="66"/>
      <c r="S15" s="60"/>
    </row>
    <row r="16" spans="1:25" s="4" customFormat="1" ht="29.25" customHeight="1" x14ac:dyDescent="0.35">
      <c r="B16" s="61"/>
      <c r="C16" s="155" t="s">
        <v>38</v>
      </c>
      <c r="D16" s="156"/>
      <c r="E16" s="67"/>
      <c r="F16" s="68"/>
      <c r="G16" s="67"/>
      <c r="H16" s="68"/>
      <c r="I16" s="67"/>
      <c r="J16" s="68"/>
      <c r="K16" s="67"/>
      <c r="L16" s="68"/>
      <c r="M16" s="67"/>
      <c r="N16" s="46"/>
      <c r="P16" s="66"/>
      <c r="S16" s="60"/>
    </row>
    <row r="17" spans="2:19" s="4" customFormat="1" ht="29.25" customHeight="1" thickBot="1" x14ac:dyDescent="0.4">
      <c r="B17" s="61"/>
      <c r="C17" s="168" t="s">
        <v>27</v>
      </c>
      <c r="D17" s="169"/>
      <c r="E17" s="69"/>
      <c r="F17" s="70"/>
      <c r="G17" s="69"/>
      <c r="H17" s="70"/>
      <c r="I17" s="69"/>
      <c r="J17" s="70"/>
      <c r="K17" s="69"/>
      <c r="L17" s="70"/>
      <c r="M17" s="69"/>
      <c r="N17" s="44"/>
      <c r="P17" s="43" t="e">
        <f>AVERAGE(E17:M17)</f>
        <v>#DIV/0!</v>
      </c>
      <c r="S17" s="60"/>
    </row>
    <row r="18" spans="2:19" s="4" customFormat="1" ht="67" customHeight="1" thickBot="1" x14ac:dyDescent="0.4">
      <c r="B18" s="61"/>
      <c r="C18" s="170"/>
      <c r="D18" s="170"/>
      <c r="E18" s="42"/>
      <c r="F18" s="42"/>
      <c r="G18" s="42"/>
      <c r="H18" s="42"/>
      <c r="I18" s="42"/>
      <c r="J18" s="41"/>
      <c r="K18" s="40"/>
      <c r="L18" s="40"/>
      <c r="M18" s="40"/>
      <c r="N18" s="40"/>
      <c r="S18" s="60"/>
    </row>
    <row r="19" spans="2:19" s="4" customFormat="1" ht="34.5" customHeight="1" x14ac:dyDescent="0.35">
      <c r="B19" s="165" t="s">
        <v>61</v>
      </c>
      <c r="C19" s="100" t="s">
        <v>45</v>
      </c>
      <c r="D19" s="101"/>
      <c r="E19" s="102"/>
      <c r="F19" s="101"/>
      <c r="G19" s="102"/>
      <c r="H19" s="101"/>
      <c r="I19" s="102"/>
      <c r="J19" s="101"/>
      <c r="K19" s="102"/>
      <c r="L19" s="103"/>
      <c r="M19" s="38"/>
      <c r="N19" s="39" t="s">
        <v>11</v>
      </c>
      <c r="O19" s="11" t="s">
        <v>4</v>
      </c>
      <c r="P19" s="10" t="s">
        <v>3</v>
      </c>
      <c r="Q19" s="9" t="s">
        <v>2</v>
      </c>
      <c r="R19" s="60"/>
    </row>
    <row r="20" spans="2:19" s="4" customFormat="1" ht="34.5" customHeight="1" thickBot="1" x14ac:dyDescent="0.4">
      <c r="B20" s="166"/>
      <c r="C20" s="37" t="s">
        <v>46</v>
      </c>
      <c r="D20" s="96">
        <f t="shared" ref="D20:L20" si="0">E17*D19</f>
        <v>0</v>
      </c>
      <c r="E20" s="97">
        <f t="shared" si="0"/>
        <v>0</v>
      </c>
      <c r="F20" s="96">
        <f t="shared" si="0"/>
        <v>0</v>
      </c>
      <c r="G20" s="97">
        <f t="shared" si="0"/>
        <v>0</v>
      </c>
      <c r="H20" s="96">
        <f t="shared" si="0"/>
        <v>0</v>
      </c>
      <c r="I20" s="97">
        <f t="shared" si="0"/>
        <v>0</v>
      </c>
      <c r="J20" s="96">
        <f t="shared" si="0"/>
        <v>0</v>
      </c>
      <c r="K20" s="97">
        <f t="shared" si="0"/>
        <v>0</v>
      </c>
      <c r="L20" s="98">
        <f t="shared" si="0"/>
        <v>0</v>
      </c>
      <c r="M20" s="34"/>
      <c r="N20" s="95"/>
      <c r="O20" s="33">
        <f>SUM(D20:L20)-(SUM(D20:L20))*N20</f>
        <v>0</v>
      </c>
      <c r="P20" s="32"/>
      <c r="Q20" s="31">
        <f>O20+O20*P20</f>
        <v>0</v>
      </c>
      <c r="R20" s="60"/>
    </row>
    <row r="21" spans="2:19" s="4" customFormat="1" ht="34.5" customHeight="1" thickBot="1" x14ac:dyDescent="0.4">
      <c r="B21" s="166"/>
      <c r="C21" s="100" t="s">
        <v>45</v>
      </c>
      <c r="D21" s="86"/>
      <c r="E21" s="89"/>
      <c r="F21" s="86"/>
      <c r="G21" s="89"/>
      <c r="H21" s="86"/>
      <c r="I21" s="89"/>
      <c r="J21" s="86"/>
      <c r="K21" s="89"/>
      <c r="L21" s="87"/>
      <c r="M21" s="38"/>
      <c r="N21" s="95"/>
      <c r="O21" s="11" t="s">
        <v>4</v>
      </c>
      <c r="P21" s="10" t="s">
        <v>3</v>
      </c>
      <c r="Q21" s="9" t="s">
        <v>2</v>
      </c>
      <c r="R21" s="60"/>
    </row>
    <row r="22" spans="2:19" s="4" customFormat="1" ht="34.5" customHeight="1" thickBot="1" x14ac:dyDescent="0.4">
      <c r="B22" s="166"/>
      <c r="C22" s="37" t="s">
        <v>46</v>
      </c>
      <c r="D22" s="36">
        <f t="shared" ref="D22:L22" si="1">E17*D21</f>
        <v>0</v>
      </c>
      <c r="E22" s="99">
        <f t="shared" si="1"/>
        <v>0</v>
      </c>
      <c r="F22" s="36">
        <f t="shared" si="1"/>
        <v>0</v>
      </c>
      <c r="G22" s="99">
        <f t="shared" si="1"/>
        <v>0</v>
      </c>
      <c r="H22" s="36">
        <f t="shared" si="1"/>
        <v>0</v>
      </c>
      <c r="I22" s="99">
        <f t="shared" si="1"/>
        <v>0</v>
      </c>
      <c r="J22" s="36">
        <f t="shared" si="1"/>
        <v>0</v>
      </c>
      <c r="K22" s="99">
        <f t="shared" si="1"/>
        <v>0</v>
      </c>
      <c r="L22" s="35">
        <f t="shared" si="1"/>
        <v>0</v>
      </c>
      <c r="M22" s="34"/>
      <c r="N22" s="95"/>
      <c r="O22" s="33">
        <f>SUM(D22:L22)-(SUM(D22:L22))*N22</f>
        <v>0</v>
      </c>
      <c r="P22" s="32"/>
      <c r="Q22" s="31">
        <f>O22+O22*P22</f>
        <v>0</v>
      </c>
      <c r="R22" s="60"/>
    </row>
    <row r="23" spans="2:19" s="4" customFormat="1" ht="36" customHeight="1" thickBot="1" x14ac:dyDescent="0.4">
      <c r="B23" s="165" t="s">
        <v>62</v>
      </c>
      <c r="C23" s="100" t="s">
        <v>45</v>
      </c>
      <c r="D23" s="86"/>
      <c r="E23" s="89"/>
      <c r="F23" s="86"/>
      <c r="G23" s="89"/>
      <c r="H23" s="86"/>
      <c r="I23" s="89"/>
      <c r="J23" s="86"/>
      <c r="K23" s="89"/>
      <c r="L23" s="87"/>
      <c r="M23" s="38"/>
      <c r="N23" s="95"/>
      <c r="O23" s="11" t="s">
        <v>4</v>
      </c>
      <c r="P23" s="10" t="s">
        <v>3</v>
      </c>
      <c r="Q23" s="9" t="s">
        <v>2</v>
      </c>
      <c r="R23" s="60"/>
    </row>
    <row r="24" spans="2:19" s="4" customFormat="1" ht="34" customHeight="1" thickBot="1" x14ac:dyDescent="0.4">
      <c r="B24" s="166"/>
      <c r="C24" s="37" t="s">
        <v>46</v>
      </c>
      <c r="D24" s="36">
        <f t="shared" ref="D24:L24" si="2">E17*D23</f>
        <v>0</v>
      </c>
      <c r="E24" s="36">
        <f t="shared" si="2"/>
        <v>0</v>
      </c>
      <c r="F24" s="36">
        <f t="shared" si="2"/>
        <v>0</v>
      </c>
      <c r="G24" s="36">
        <f t="shared" si="2"/>
        <v>0</v>
      </c>
      <c r="H24" s="36">
        <f t="shared" si="2"/>
        <v>0</v>
      </c>
      <c r="I24" s="36">
        <f t="shared" si="2"/>
        <v>0</v>
      </c>
      <c r="J24" s="36">
        <f t="shared" si="2"/>
        <v>0</v>
      </c>
      <c r="K24" s="36">
        <f t="shared" si="2"/>
        <v>0</v>
      </c>
      <c r="L24" s="36">
        <f t="shared" si="2"/>
        <v>0</v>
      </c>
      <c r="M24" s="34"/>
      <c r="N24" s="95"/>
      <c r="O24" s="33">
        <f>SUM(D24:L24)-(SUM(D24:L24))*N24</f>
        <v>0</v>
      </c>
      <c r="P24" s="32"/>
      <c r="Q24" s="31">
        <f>O24+O24*P24</f>
        <v>0</v>
      </c>
      <c r="R24" s="60"/>
    </row>
    <row r="25" spans="2:19" s="4" customFormat="1" ht="34" customHeight="1" thickBot="1" x14ac:dyDescent="0.4">
      <c r="B25" s="166"/>
      <c r="C25" s="100" t="s">
        <v>45</v>
      </c>
      <c r="D25" s="86"/>
      <c r="E25" s="86"/>
      <c r="F25" s="86"/>
      <c r="G25" s="86"/>
      <c r="H25" s="86"/>
      <c r="I25" s="86"/>
      <c r="J25" s="86"/>
      <c r="K25" s="86"/>
      <c r="L25" s="86"/>
      <c r="M25" s="34"/>
      <c r="N25" s="95"/>
      <c r="O25" s="11" t="s">
        <v>4</v>
      </c>
      <c r="P25" s="10" t="s">
        <v>3</v>
      </c>
      <c r="Q25" s="9" t="s">
        <v>2</v>
      </c>
      <c r="R25" s="60"/>
    </row>
    <row r="26" spans="2:19" s="4" customFormat="1" ht="34" customHeight="1" thickBot="1" x14ac:dyDescent="0.4">
      <c r="B26" s="166"/>
      <c r="C26" s="37" t="s">
        <v>46</v>
      </c>
      <c r="D26" s="36">
        <f t="shared" ref="D26:L26" si="3">E17*D25</f>
        <v>0</v>
      </c>
      <c r="E26" s="36">
        <f t="shared" si="3"/>
        <v>0</v>
      </c>
      <c r="F26" s="36">
        <f t="shared" si="3"/>
        <v>0</v>
      </c>
      <c r="G26" s="36">
        <f t="shared" si="3"/>
        <v>0</v>
      </c>
      <c r="H26" s="36">
        <f t="shared" si="3"/>
        <v>0</v>
      </c>
      <c r="I26" s="36">
        <f t="shared" si="3"/>
        <v>0</v>
      </c>
      <c r="J26" s="36">
        <f t="shared" si="3"/>
        <v>0</v>
      </c>
      <c r="K26" s="36">
        <f t="shared" si="3"/>
        <v>0</v>
      </c>
      <c r="L26" s="36">
        <f t="shared" si="3"/>
        <v>0</v>
      </c>
      <c r="M26" s="34"/>
      <c r="N26" s="95"/>
      <c r="O26" s="33">
        <f>SUM(D26:L26)-(SUM(D26:L26))*N26</f>
        <v>0</v>
      </c>
      <c r="P26" s="32"/>
      <c r="Q26" s="31">
        <f>O26+O26*P26</f>
        <v>0</v>
      </c>
      <c r="R26" s="60"/>
    </row>
    <row r="27" spans="2:19" s="4" customFormat="1" ht="29" customHeight="1" thickBot="1" x14ac:dyDescent="0.4">
      <c r="B27" s="165" t="s">
        <v>63</v>
      </c>
      <c r="C27" s="100" t="s">
        <v>45</v>
      </c>
      <c r="D27" s="86"/>
      <c r="E27" s="116"/>
      <c r="F27" s="115"/>
      <c r="G27" s="116"/>
      <c r="H27" s="115"/>
      <c r="I27" s="116"/>
      <c r="J27" s="115"/>
      <c r="K27" s="116"/>
      <c r="L27" s="117"/>
      <c r="M27" s="34"/>
      <c r="N27" s="95"/>
      <c r="O27" s="11" t="s">
        <v>4</v>
      </c>
      <c r="P27" s="10" t="s">
        <v>3</v>
      </c>
      <c r="Q27" s="9" t="s">
        <v>2</v>
      </c>
      <c r="R27" s="60"/>
    </row>
    <row r="28" spans="2:19" s="4" customFormat="1" ht="29.5" customHeight="1" thickBot="1" x14ac:dyDescent="0.4">
      <c r="B28" s="166"/>
      <c r="C28" s="37" t="s">
        <v>46</v>
      </c>
      <c r="D28" s="36">
        <f t="shared" ref="D28:L28" si="4">E17*D27</f>
        <v>0</v>
      </c>
      <c r="E28" s="36">
        <f t="shared" si="4"/>
        <v>0</v>
      </c>
      <c r="F28" s="36">
        <f t="shared" si="4"/>
        <v>0</v>
      </c>
      <c r="G28" s="36">
        <f t="shared" si="4"/>
        <v>0</v>
      </c>
      <c r="H28" s="36">
        <f t="shared" si="4"/>
        <v>0</v>
      </c>
      <c r="I28" s="36">
        <f t="shared" si="4"/>
        <v>0</v>
      </c>
      <c r="J28" s="36">
        <f t="shared" si="4"/>
        <v>0</v>
      </c>
      <c r="K28" s="36">
        <f t="shared" si="4"/>
        <v>0</v>
      </c>
      <c r="L28" s="36">
        <f t="shared" si="4"/>
        <v>0</v>
      </c>
      <c r="M28" s="34"/>
      <c r="N28" s="95"/>
      <c r="O28" s="33">
        <f>SUM(D28:L28)-(SUM(D28:L28))*N28</f>
        <v>0</v>
      </c>
      <c r="P28" s="32"/>
      <c r="Q28" s="31">
        <f>O28+O28*P28</f>
        <v>0</v>
      </c>
      <c r="R28" s="60"/>
    </row>
    <row r="29" spans="2:19" s="4" customFormat="1" ht="29.5" customHeight="1" thickBot="1" x14ac:dyDescent="0.4">
      <c r="B29" s="166"/>
      <c r="C29" s="100" t="s">
        <v>45</v>
      </c>
      <c r="D29" s="86"/>
      <c r="E29" s="116"/>
      <c r="F29" s="115"/>
      <c r="G29" s="116"/>
      <c r="H29" s="115"/>
      <c r="I29" s="116"/>
      <c r="J29" s="115"/>
      <c r="K29" s="116"/>
      <c r="L29" s="117"/>
      <c r="M29" s="34"/>
      <c r="N29" s="95"/>
      <c r="O29" s="11" t="s">
        <v>4</v>
      </c>
      <c r="P29" s="10" t="s">
        <v>3</v>
      </c>
      <c r="Q29" s="9" t="s">
        <v>2</v>
      </c>
      <c r="R29" s="60"/>
    </row>
    <row r="30" spans="2:19" s="4" customFormat="1" ht="29.5" customHeight="1" thickBot="1" x14ac:dyDescent="0.4">
      <c r="B30" s="167"/>
      <c r="C30" s="37" t="s">
        <v>46</v>
      </c>
      <c r="D30" s="36">
        <f t="shared" ref="D30:L30" si="5">E17*D29</f>
        <v>0</v>
      </c>
      <c r="E30" s="36">
        <f t="shared" si="5"/>
        <v>0</v>
      </c>
      <c r="F30" s="36">
        <f t="shared" si="5"/>
        <v>0</v>
      </c>
      <c r="G30" s="36">
        <f t="shared" si="5"/>
        <v>0</v>
      </c>
      <c r="H30" s="36">
        <f t="shared" si="5"/>
        <v>0</v>
      </c>
      <c r="I30" s="36">
        <f t="shared" si="5"/>
        <v>0</v>
      </c>
      <c r="J30" s="36">
        <f t="shared" si="5"/>
        <v>0</v>
      </c>
      <c r="K30" s="36">
        <f t="shared" si="5"/>
        <v>0</v>
      </c>
      <c r="L30" s="36">
        <f t="shared" si="5"/>
        <v>0</v>
      </c>
      <c r="M30" s="34"/>
      <c r="N30" s="95"/>
      <c r="O30" s="33">
        <f>SUM(D30:L30)-(SUM(D30:L30))*N30</f>
        <v>0</v>
      </c>
      <c r="P30" s="32"/>
      <c r="Q30" s="31">
        <f>O30+O30*P30</f>
        <v>0</v>
      </c>
      <c r="R30" s="60"/>
    </row>
    <row r="31" spans="2:19" s="4" customFormat="1" ht="81" customHeight="1" thickBot="1" x14ac:dyDescent="0.4">
      <c r="B31" s="61"/>
      <c r="C31" s="118"/>
      <c r="D31" s="30"/>
      <c r="E31" s="30"/>
      <c r="F31" s="90"/>
      <c r="G31" s="30"/>
      <c r="H31" s="90"/>
      <c r="I31" s="30"/>
      <c r="J31" s="90"/>
      <c r="K31" s="30"/>
      <c r="L31" s="90"/>
      <c r="M31" s="30"/>
      <c r="N31" s="30"/>
      <c r="Q31" s="29"/>
      <c r="S31" s="60"/>
    </row>
    <row r="32" spans="2:19" s="4" customFormat="1" ht="19.5" customHeight="1" thickBot="1" x14ac:dyDescent="0.4">
      <c r="B32" s="61"/>
      <c r="C32" s="171" t="s">
        <v>39</v>
      </c>
      <c r="D32" s="172"/>
      <c r="E32" s="91">
        <f t="shared" ref="E32:M32" si="6">D19+D21+D23+D25+D27+D29</f>
        <v>0</v>
      </c>
      <c r="F32" s="91">
        <f t="shared" si="6"/>
        <v>0</v>
      </c>
      <c r="G32" s="91">
        <f t="shared" si="6"/>
        <v>0</v>
      </c>
      <c r="H32" s="91">
        <f t="shared" si="6"/>
        <v>0</v>
      </c>
      <c r="I32" s="91">
        <f t="shared" si="6"/>
        <v>0</v>
      </c>
      <c r="J32" s="91">
        <f t="shared" si="6"/>
        <v>0</v>
      </c>
      <c r="K32" s="91">
        <f t="shared" si="6"/>
        <v>0</v>
      </c>
      <c r="L32" s="91">
        <f t="shared" si="6"/>
        <v>0</v>
      </c>
      <c r="M32" s="91">
        <f t="shared" si="6"/>
        <v>0</v>
      </c>
      <c r="N32" s="17"/>
      <c r="O32" s="28"/>
      <c r="P32" s="104" t="s">
        <v>4</v>
      </c>
      <c r="Q32" s="105" t="s">
        <v>3</v>
      </c>
      <c r="R32" s="106" t="s">
        <v>2</v>
      </c>
      <c r="S32" s="60"/>
    </row>
    <row r="33" spans="2:19" s="4" customFormat="1" ht="37.75" customHeight="1" thickBot="1" x14ac:dyDescent="0.4">
      <c r="B33" s="61"/>
      <c r="C33" s="171" t="s">
        <v>10</v>
      </c>
      <c r="D33" s="172"/>
      <c r="E33" s="88">
        <f t="shared" ref="E33:M33" si="7">D20+D22+D24+D26+D28+D30</f>
        <v>0</v>
      </c>
      <c r="F33" s="88">
        <f t="shared" si="7"/>
        <v>0</v>
      </c>
      <c r="G33" s="88">
        <f t="shared" si="7"/>
        <v>0</v>
      </c>
      <c r="H33" s="88">
        <f t="shared" si="7"/>
        <v>0</v>
      </c>
      <c r="I33" s="88">
        <f t="shared" si="7"/>
        <v>0</v>
      </c>
      <c r="J33" s="88">
        <f t="shared" si="7"/>
        <v>0</v>
      </c>
      <c r="K33" s="88">
        <f t="shared" si="7"/>
        <v>0</v>
      </c>
      <c r="L33" s="88">
        <f t="shared" si="7"/>
        <v>0</v>
      </c>
      <c r="M33" s="88">
        <f t="shared" si="7"/>
        <v>0</v>
      </c>
      <c r="N33" s="17"/>
      <c r="O33" s="27"/>
      <c r="P33" s="107">
        <f>O20+O22+O24+O26+O28+O30</f>
        <v>0</v>
      </c>
      <c r="Q33" s="108">
        <v>0</v>
      </c>
      <c r="R33" s="107">
        <f>Q20+Q22+Q24+Q26+Q28+Q30</f>
        <v>0</v>
      </c>
      <c r="S33" s="60"/>
    </row>
    <row r="34" spans="2:19" s="4" customFormat="1" ht="26.25" customHeight="1" thickBot="1" x14ac:dyDescent="0.4">
      <c r="B34" s="61"/>
      <c r="D34" s="26"/>
      <c r="E34" s="26"/>
      <c r="F34" s="25"/>
      <c r="G34" s="25"/>
      <c r="H34" s="25"/>
      <c r="I34" s="25"/>
      <c r="S34" s="60"/>
    </row>
    <row r="35" spans="2:19" s="4" customFormat="1" ht="34" customHeight="1" thickBot="1" x14ac:dyDescent="0.4">
      <c r="B35" s="61"/>
      <c r="C35" s="173" t="s">
        <v>28</v>
      </c>
      <c r="D35" s="174"/>
      <c r="E35" s="175">
        <f>P33</f>
        <v>0</v>
      </c>
      <c r="F35" s="176"/>
      <c r="G35" s="176"/>
      <c r="H35" s="176"/>
      <c r="I35" s="176"/>
      <c r="J35" s="176"/>
      <c r="K35" s="176"/>
      <c r="L35" s="176"/>
      <c r="M35" s="177"/>
      <c r="S35" s="60"/>
    </row>
    <row r="36" spans="2:19" s="4" customFormat="1" ht="34" customHeight="1" thickBot="1" x14ac:dyDescent="0.4">
      <c r="B36" s="61"/>
      <c r="C36" s="173" t="s">
        <v>29</v>
      </c>
      <c r="D36" s="174"/>
      <c r="E36" s="175">
        <f>R33</f>
        <v>0</v>
      </c>
      <c r="F36" s="176"/>
      <c r="G36" s="176"/>
      <c r="H36" s="176"/>
      <c r="I36" s="176"/>
      <c r="J36" s="176"/>
      <c r="K36" s="176"/>
      <c r="L36" s="176"/>
      <c r="M36" s="177"/>
      <c r="S36" s="60"/>
    </row>
    <row r="37" spans="2:19" s="4" customFormat="1" ht="34" customHeight="1" thickBot="1" x14ac:dyDescent="0.4">
      <c r="B37" s="61"/>
      <c r="D37" s="26"/>
      <c r="E37" s="26"/>
      <c r="F37" s="25"/>
      <c r="G37" s="25"/>
      <c r="H37" s="25"/>
      <c r="I37" s="25"/>
      <c r="S37" s="60"/>
    </row>
    <row r="38" spans="2:19" s="4" customFormat="1" ht="28.5" x14ac:dyDescent="0.35">
      <c r="B38" s="61"/>
      <c r="C38" s="22"/>
      <c r="D38" s="24"/>
      <c r="E38" s="24"/>
      <c r="F38" s="23"/>
      <c r="G38" s="23"/>
      <c r="H38" s="23"/>
      <c r="I38" s="23"/>
      <c r="J38" s="22"/>
      <c r="K38" s="22"/>
      <c r="L38" s="22"/>
      <c r="M38" s="22"/>
      <c r="N38" s="22"/>
      <c r="O38" s="22"/>
      <c r="P38" s="22"/>
      <c r="S38" s="60"/>
    </row>
    <row r="39" spans="2:19" s="4" customFormat="1" ht="62.4" customHeight="1" x14ac:dyDescent="0.35">
      <c r="B39" s="61"/>
      <c r="C39" s="162" t="s">
        <v>44</v>
      </c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60"/>
    </row>
    <row r="40" spans="2:19" s="4" customFormat="1" ht="31.5" customHeight="1" x14ac:dyDescent="0.35">
      <c r="B40" s="61"/>
      <c r="D40" s="21"/>
      <c r="E40" s="21"/>
      <c r="F40" s="18"/>
      <c r="G40" s="18"/>
      <c r="H40" s="18"/>
      <c r="I40" s="18"/>
      <c r="J40" s="20"/>
      <c r="K40" s="19"/>
      <c r="L40" s="19"/>
      <c r="M40" s="18"/>
      <c r="N40" s="18"/>
      <c r="O40" s="18"/>
      <c r="P40" s="18"/>
      <c r="Q40" s="18"/>
      <c r="S40" s="60"/>
    </row>
    <row r="41" spans="2:19" s="4" customFormat="1" ht="31.5" customHeight="1" thickBot="1" x14ac:dyDescent="0.4">
      <c r="B41" s="61"/>
      <c r="E41" s="92" t="str">
        <f t="shared" ref="E41:M41" si="8">E10</f>
        <v>Profil 1</v>
      </c>
      <c r="F41" s="93" t="str">
        <f t="shared" si="8"/>
        <v>Profil 2</v>
      </c>
      <c r="G41" s="93" t="str">
        <f t="shared" si="8"/>
        <v>Profil 3</v>
      </c>
      <c r="H41" s="93" t="str">
        <f t="shared" si="8"/>
        <v>Profil 4</v>
      </c>
      <c r="I41" s="93" t="str">
        <f t="shared" si="8"/>
        <v>Profil 5</v>
      </c>
      <c r="J41" s="93" t="str">
        <f t="shared" si="8"/>
        <v>Profil 6</v>
      </c>
      <c r="K41" s="93" t="str">
        <f t="shared" si="8"/>
        <v>Profil 7</v>
      </c>
      <c r="L41" s="93" t="str">
        <f t="shared" si="8"/>
        <v>(…)</v>
      </c>
      <c r="M41" s="94" t="str">
        <f t="shared" si="8"/>
        <v>Profil N</v>
      </c>
      <c r="S41" s="60"/>
    </row>
    <row r="42" spans="2:19" s="4" customFormat="1" ht="12.75" customHeight="1" thickBot="1" x14ac:dyDescent="0.4">
      <c r="B42" s="61"/>
      <c r="C42" s="182" t="s">
        <v>36</v>
      </c>
      <c r="D42" s="183"/>
      <c r="E42" s="184"/>
      <c r="F42" s="184"/>
      <c r="G42" s="184"/>
      <c r="H42" s="184"/>
      <c r="I42" s="184"/>
      <c r="J42" s="184"/>
      <c r="K42" s="184"/>
      <c r="L42" s="184"/>
      <c r="M42" s="185"/>
      <c r="S42" s="60"/>
    </row>
    <row r="43" spans="2:19" s="4" customFormat="1" ht="31.5" customHeight="1" x14ac:dyDescent="0.35">
      <c r="B43" s="61"/>
      <c r="C43" s="186" t="s">
        <v>47</v>
      </c>
      <c r="D43" s="187"/>
      <c r="E43" s="71"/>
      <c r="F43" s="72"/>
      <c r="G43" s="73"/>
      <c r="H43" s="72"/>
      <c r="I43" s="73"/>
      <c r="J43" s="72"/>
      <c r="K43" s="73"/>
      <c r="L43" s="72"/>
      <c r="M43" s="74"/>
      <c r="O43" s="8"/>
      <c r="P43" s="8"/>
      <c r="Q43" s="8"/>
      <c r="S43" s="60"/>
    </row>
    <row r="44" spans="2:19" s="4" customFormat="1" ht="45.25" customHeight="1" x14ac:dyDescent="0.35">
      <c r="B44" s="61"/>
      <c r="C44" s="178" t="s">
        <v>9</v>
      </c>
      <c r="D44" s="188"/>
      <c r="E44" s="79"/>
      <c r="F44" s="80"/>
      <c r="G44" s="81"/>
      <c r="H44" s="80"/>
      <c r="I44" s="81"/>
      <c r="J44" s="80"/>
      <c r="K44" s="81"/>
      <c r="L44" s="80"/>
      <c r="M44" s="82"/>
      <c r="O44" s="16"/>
      <c r="P44" s="16"/>
      <c r="Q44" s="16"/>
      <c r="S44" s="60"/>
    </row>
    <row r="45" spans="2:19" s="4" customFormat="1" ht="15" thickBot="1" x14ac:dyDescent="0.4">
      <c r="B45" s="61"/>
      <c r="C45" s="189" t="s">
        <v>8</v>
      </c>
      <c r="D45" s="190"/>
      <c r="E45" s="83">
        <f t="shared" ref="E45:M45" si="9">E43*E44</f>
        <v>0</v>
      </c>
      <c r="F45" s="83">
        <f t="shared" si="9"/>
        <v>0</v>
      </c>
      <c r="G45" s="83">
        <f t="shared" si="9"/>
        <v>0</v>
      </c>
      <c r="H45" s="83">
        <f t="shared" si="9"/>
        <v>0</v>
      </c>
      <c r="I45" s="83">
        <f t="shared" si="9"/>
        <v>0</v>
      </c>
      <c r="J45" s="83">
        <f t="shared" si="9"/>
        <v>0</v>
      </c>
      <c r="K45" s="83">
        <f t="shared" si="9"/>
        <v>0</v>
      </c>
      <c r="L45" s="83">
        <f t="shared" si="9"/>
        <v>0</v>
      </c>
      <c r="M45" s="84">
        <f t="shared" si="9"/>
        <v>0</v>
      </c>
      <c r="O45" s="14"/>
      <c r="P45" s="15"/>
      <c r="Q45" s="14"/>
      <c r="S45" s="60"/>
    </row>
    <row r="46" spans="2:19" s="4" customFormat="1" ht="31.5" customHeight="1" thickBot="1" x14ac:dyDescent="0.4">
      <c r="B46" s="61"/>
      <c r="D46" s="13"/>
      <c r="E46" s="12"/>
      <c r="F46" s="12"/>
      <c r="G46" s="12"/>
      <c r="H46" s="12"/>
      <c r="I46" s="12"/>
      <c r="J46" s="12"/>
      <c r="K46" s="12"/>
      <c r="L46" s="12"/>
      <c r="M46" s="12"/>
      <c r="O46" s="8"/>
      <c r="P46" s="8"/>
      <c r="Q46" s="8"/>
      <c r="R46" s="8"/>
      <c r="S46" s="60"/>
    </row>
    <row r="47" spans="2:19" s="4" customFormat="1" ht="31.5" customHeight="1" thickBot="1" x14ac:dyDescent="0.4">
      <c r="B47" s="61"/>
      <c r="C47" s="191" t="s">
        <v>30</v>
      </c>
      <c r="D47" s="192"/>
      <c r="E47" s="71"/>
      <c r="F47" s="72"/>
      <c r="G47" s="73"/>
      <c r="H47" s="72"/>
      <c r="I47" s="73"/>
      <c r="J47" s="72"/>
      <c r="K47" s="73"/>
      <c r="L47" s="72"/>
      <c r="M47" s="74"/>
      <c r="O47" s="8"/>
      <c r="P47" s="8"/>
      <c r="Q47" s="8"/>
      <c r="R47" s="8"/>
      <c r="S47" s="60"/>
    </row>
    <row r="48" spans="2:19" s="4" customFormat="1" ht="31.5" customHeight="1" thickBot="1" x14ac:dyDescent="0.4">
      <c r="B48" s="61"/>
      <c r="C48" s="113" t="s">
        <v>31</v>
      </c>
      <c r="D48" s="114"/>
      <c r="E48" s="75"/>
      <c r="F48" s="76"/>
      <c r="G48" s="77"/>
      <c r="H48" s="76"/>
      <c r="I48" s="77"/>
      <c r="J48" s="76"/>
      <c r="K48" s="77"/>
      <c r="L48" s="76"/>
      <c r="M48" s="78"/>
      <c r="O48" s="8"/>
      <c r="P48" s="8"/>
      <c r="Q48" s="8"/>
      <c r="R48" s="8"/>
      <c r="S48" s="60"/>
    </row>
    <row r="49" spans="2:19" s="4" customFormat="1" ht="31.5" customHeight="1" thickBot="1" x14ac:dyDescent="0.4">
      <c r="B49" s="61"/>
      <c r="C49" s="193" t="s">
        <v>8</v>
      </c>
      <c r="D49" s="194"/>
      <c r="E49" s="83">
        <f t="shared" ref="E49:M49" si="10">E47*E48</f>
        <v>0</v>
      </c>
      <c r="F49" s="83">
        <f t="shared" si="10"/>
        <v>0</v>
      </c>
      <c r="G49" s="83">
        <f t="shared" si="10"/>
        <v>0</v>
      </c>
      <c r="H49" s="83">
        <f t="shared" si="10"/>
        <v>0</v>
      </c>
      <c r="I49" s="83">
        <f t="shared" si="10"/>
        <v>0</v>
      </c>
      <c r="J49" s="83">
        <f t="shared" si="10"/>
        <v>0</v>
      </c>
      <c r="K49" s="83">
        <f t="shared" si="10"/>
        <v>0</v>
      </c>
      <c r="L49" s="83">
        <f t="shared" si="10"/>
        <v>0</v>
      </c>
      <c r="M49" s="84">
        <f t="shared" si="10"/>
        <v>0</v>
      </c>
      <c r="O49" s="8"/>
      <c r="P49" s="8"/>
      <c r="Q49" s="8"/>
      <c r="R49" s="8"/>
      <c r="S49" s="60"/>
    </row>
    <row r="50" spans="2:19" s="4" customFormat="1" ht="31.5" customHeight="1" thickBot="1" x14ac:dyDescent="0.4">
      <c r="B50" s="61"/>
      <c r="D50" s="13"/>
      <c r="E50" s="12"/>
      <c r="F50" s="12"/>
      <c r="G50" s="12"/>
      <c r="H50" s="12"/>
      <c r="I50" s="12"/>
      <c r="J50" s="12"/>
      <c r="K50" s="12"/>
      <c r="L50" s="12"/>
      <c r="M50" s="12"/>
      <c r="O50" s="8"/>
      <c r="P50" s="8"/>
      <c r="Q50" s="8"/>
      <c r="R50" s="8"/>
      <c r="S50" s="60"/>
    </row>
    <row r="51" spans="2:19" s="4" customFormat="1" ht="15" customHeight="1" x14ac:dyDescent="0.35">
      <c r="B51" s="61"/>
      <c r="C51" s="195" t="s">
        <v>6</v>
      </c>
      <c r="D51" s="196"/>
      <c r="E51" s="85">
        <f>SUM(E45,E49)</f>
        <v>0</v>
      </c>
      <c r="F51" s="85">
        <f>SUM(F45,F49)</f>
        <v>0</v>
      </c>
      <c r="G51" s="85">
        <f t="shared" ref="G51:M51" si="11">SUM(G45,G49)</f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0</v>
      </c>
      <c r="M51" s="85">
        <f t="shared" si="11"/>
        <v>0</v>
      </c>
      <c r="O51" s="8"/>
      <c r="P51" s="8"/>
      <c r="Q51" s="8"/>
      <c r="R51" s="8"/>
      <c r="S51" s="60"/>
    </row>
    <row r="52" spans="2:19" s="4" customFormat="1" ht="63.75" customHeight="1" thickBot="1" x14ac:dyDescent="0.4">
      <c r="B52" s="61"/>
      <c r="C52" s="189" t="s">
        <v>37</v>
      </c>
      <c r="D52" s="197"/>
      <c r="E52" s="198">
        <f>E51+F51+G51+H51+I51+J51+K51+L51+M51</f>
        <v>0</v>
      </c>
      <c r="F52" s="198"/>
      <c r="G52" s="198"/>
      <c r="H52" s="198"/>
      <c r="I52" s="198"/>
      <c r="J52" s="198"/>
      <c r="K52" s="198"/>
      <c r="L52" s="198"/>
      <c r="M52" s="199"/>
      <c r="O52" s="8"/>
      <c r="P52" s="8"/>
      <c r="Q52" s="8"/>
      <c r="R52" s="8"/>
      <c r="S52" s="60"/>
    </row>
    <row r="53" spans="2:19" ht="16" customHeight="1" thickBot="1" x14ac:dyDescent="0.4">
      <c r="B53" s="62"/>
      <c r="C53" s="4"/>
      <c r="D53" s="13"/>
      <c r="E53" s="12"/>
      <c r="F53" s="12"/>
      <c r="G53" s="12"/>
      <c r="H53" s="12"/>
      <c r="I53" s="12"/>
      <c r="J53" s="12"/>
      <c r="K53" s="12"/>
      <c r="L53" s="12"/>
      <c r="M53" s="12"/>
      <c r="N53" s="4"/>
      <c r="O53" s="8"/>
      <c r="P53" s="8"/>
      <c r="Q53" s="8"/>
      <c r="R53" s="8"/>
      <c r="S53" s="65"/>
    </row>
    <row r="54" spans="2:19" ht="32.25" customHeight="1" x14ac:dyDescent="0.35">
      <c r="C54" s="182" t="s">
        <v>32</v>
      </c>
      <c r="D54" s="183"/>
      <c r="E54" s="183"/>
      <c r="F54" s="183"/>
      <c r="G54" s="183"/>
      <c r="H54" s="183"/>
      <c r="I54" s="183"/>
      <c r="J54" s="183"/>
      <c r="K54" s="183"/>
      <c r="L54" s="183"/>
      <c r="M54" s="200"/>
      <c r="N54" s="4"/>
      <c r="O54" s="8"/>
      <c r="P54" s="8"/>
      <c r="Q54" s="8"/>
      <c r="R54" s="8"/>
    </row>
    <row r="55" spans="2:19" ht="32.25" customHeight="1" x14ac:dyDescent="0.35">
      <c r="C55" s="178" t="s">
        <v>7</v>
      </c>
      <c r="D55" s="179"/>
      <c r="E55" s="180"/>
      <c r="F55" s="180"/>
      <c r="G55" s="180"/>
      <c r="H55" s="180"/>
      <c r="I55" s="180"/>
      <c r="J55" s="180"/>
      <c r="K55" s="180"/>
      <c r="L55" s="180"/>
      <c r="M55" s="181"/>
      <c r="N55" s="4"/>
      <c r="O55" s="16"/>
      <c r="P55" s="16"/>
      <c r="Q55" s="16"/>
      <c r="R55" s="8"/>
    </row>
    <row r="56" spans="2:19" ht="32.25" customHeight="1" x14ac:dyDescent="0.35">
      <c r="C56" s="178" t="s">
        <v>33</v>
      </c>
      <c r="D56" s="179"/>
      <c r="E56" s="180"/>
      <c r="F56" s="180"/>
      <c r="G56" s="180"/>
      <c r="H56" s="180"/>
      <c r="I56" s="180"/>
      <c r="J56" s="180"/>
      <c r="K56" s="180"/>
      <c r="L56" s="180"/>
      <c r="M56" s="181"/>
      <c r="N56" s="4"/>
      <c r="O56" s="16"/>
      <c r="P56" s="16"/>
      <c r="Q56" s="16"/>
      <c r="R56" s="8"/>
    </row>
    <row r="57" spans="2:19" ht="32.25" customHeight="1" x14ac:dyDescent="0.35">
      <c r="C57" s="178" t="s">
        <v>34</v>
      </c>
      <c r="D57" s="179"/>
      <c r="E57" s="180"/>
      <c r="F57" s="180"/>
      <c r="G57" s="180"/>
      <c r="H57" s="180"/>
      <c r="I57" s="180"/>
      <c r="J57" s="180"/>
      <c r="K57" s="180"/>
      <c r="L57" s="180"/>
      <c r="M57" s="181"/>
      <c r="N57" s="4"/>
      <c r="O57" s="16"/>
      <c r="P57" s="16"/>
      <c r="Q57" s="16"/>
      <c r="R57" s="8"/>
    </row>
    <row r="58" spans="2:19" ht="32.25" customHeight="1" thickBot="1" x14ac:dyDescent="0.4">
      <c r="C58" s="189" t="s">
        <v>5</v>
      </c>
      <c r="D58" s="197"/>
      <c r="E58" s="205">
        <f>E55+E56+E57</f>
        <v>0</v>
      </c>
      <c r="F58" s="205"/>
      <c r="G58" s="205"/>
      <c r="H58" s="205"/>
      <c r="I58" s="205"/>
      <c r="J58" s="205"/>
      <c r="K58" s="205"/>
      <c r="L58" s="205"/>
      <c r="M58" s="206"/>
      <c r="N58" s="4"/>
      <c r="O58" s="14"/>
      <c r="P58" s="15"/>
      <c r="Q58" s="14"/>
      <c r="R58" s="8"/>
    </row>
    <row r="59" spans="2:19" s="5" customFormat="1" ht="32.25" customHeight="1" x14ac:dyDescent="0.35">
      <c r="C59" s="4"/>
      <c r="D59" s="13"/>
      <c r="E59" s="12"/>
      <c r="F59" s="12"/>
      <c r="G59" s="12"/>
      <c r="H59" s="12"/>
      <c r="I59" s="12"/>
      <c r="J59" s="12"/>
      <c r="K59" s="12"/>
      <c r="L59" s="12"/>
      <c r="M59" s="12"/>
      <c r="N59" s="4"/>
      <c r="O59" s="14"/>
      <c r="P59" s="15"/>
      <c r="Q59" s="14"/>
      <c r="R59" s="8"/>
      <c r="S59" s="3"/>
    </row>
    <row r="60" spans="2:19" ht="39.65" customHeight="1" x14ac:dyDescent="0.35">
      <c r="C60" s="201" t="s">
        <v>35</v>
      </c>
      <c r="D60" s="202"/>
      <c r="E60" s="203">
        <f>E36+E52+E58</f>
        <v>0</v>
      </c>
      <c r="F60" s="203"/>
      <c r="G60" s="203"/>
      <c r="H60" s="203"/>
      <c r="I60" s="203"/>
      <c r="J60" s="203"/>
      <c r="K60" s="203"/>
      <c r="L60" s="203"/>
      <c r="M60" s="204"/>
      <c r="N60" s="4"/>
      <c r="O60" s="14"/>
      <c r="P60" s="15"/>
      <c r="Q60" s="14"/>
      <c r="R60" s="8"/>
    </row>
    <row r="61" spans="2:19" ht="32.25" customHeight="1" thickBot="1" x14ac:dyDescent="0.4">
      <c r="C61" s="63"/>
      <c r="D61" s="64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2:19" ht="32.25" customHeight="1" x14ac:dyDescent="0.35">
      <c r="C62" s="6"/>
      <c r="D62" s="7"/>
    </row>
    <row r="63" spans="2:19" ht="31.5" customHeight="1" x14ac:dyDescent="0.35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110"/>
    </row>
    <row r="64" spans="2:19" ht="16.25" customHeight="1" x14ac:dyDescent="0.35"/>
    <row r="65" spans="3:16" ht="33.65" customHeight="1" x14ac:dyDescent="0.35"/>
    <row r="66" spans="3:16" ht="6.65" customHeight="1" x14ac:dyDescent="0.35">
      <c r="C66" s="4"/>
    </row>
    <row r="67" spans="3:16" ht="17.149999999999999" customHeight="1" x14ac:dyDescent="0.3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3:16" ht="17.149999999999999" customHeight="1" x14ac:dyDescent="0.35"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70" spans="3:16" ht="15.65" customHeight="1" x14ac:dyDescent="0.35"/>
  </sheetData>
  <sheetProtection selectLockedCells="1"/>
  <mergeCells count="41">
    <mergeCell ref="C60:D60"/>
    <mergeCell ref="E60:M60"/>
    <mergeCell ref="C56:D56"/>
    <mergeCell ref="E56:M56"/>
    <mergeCell ref="C57:D57"/>
    <mergeCell ref="E57:M57"/>
    <mergeCell ref="C58:D58"/>
    <mergeCell ref="E58:M58"/>
    <mergeCell ref="C55:D55"/>
    <mergeCell ref="E55:M55"/>
    <mergeCell ref="C39:R39"/>
    <mergeCell ref="C42:M42"/>
    <mergeCell ref="C43:D43"/>
    <mergeCell ref="C44:D44"/>
    <mergeCell ref="C45:D45"/>
    <mergeCell ref="C47:D47"/>
    <mergeCell ref="C49:D49"/>
    <mergeCell ref="C51:D51"/>
    <mergeCell ref="C52:D52"/>
    <mergeCell ref="E52:M52"/>
    <mergeCell ref="C54:M54"/>
    <mergeCell ref="C32:D32"/>
    <mergeCell ref="C33:D33"/>
    <mergeCell ref="C35:D35"/>
    <mergeCell ref="E35:M35"/>
    <mergeCell ref="C36:D36"/>
    <mergeCell ref="E36:M36"/>
    <mergeCell ref="B27:B30"/>
    <mergeCell ref="B23:B26"/>
    <mergeCell ref="B19:B22"/>
    <mergeCell ref="C13:D13"/>
    <mergeCell ref="C15:D15"/>
    <mergeCell ref="C16:D16"/>
    <mergeCell ref="C17:D17"/>
    <mergeCell ref="C18:D18"/>
    <mergeCell ref="C12:D12"/>
    <mergeCell ref="B2:S2"/>
    <mergeCell ref="C4:D4"/>
    <mergeCell ref="E4:M4"/>
    <mergeCell ref="C8:R8"/>
    <mergeCell ref="C11:D11"/>
  </mergeCells>
  <dataValidations count="1">
    <dataValidation type="list" allowBlank="1" showInputMessage="1" showErrorMessage="1" sqref="E14:M14" xr:uid="{00000000-0002-0000-0000-000000000000}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72"/>
  <sheetViews>
    <sheetView showGridLines="0" tabSelected="1" topLeftCell="E22" zoomScale="51" zoomScaleNormal="51" zoomScaleSheetLayoutView="55" zoomScalePageLayoutView="70" workbookViewId="0">
      <selection activeCell="R36" sqref="R36"/>
    </sheetView>
  </sheetViews>
  <sheetFormatPr baseColWidth="10" defaultColWidth="10" defaultRowHeight="17.149999999999999" customHeight="1" x14ac:dyDescent="0.35"/>
  <cols>
    <col min="1" max="1" width="2.5" style="3" customWidth="1"/>
    <col min="2" max="2" width="59.33203125" style="3" bestFit="1" customWidth="1"/>
    <col min="3" max="3" width="35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16.914062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16406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57" t="s">
        <v>68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9"/>
    </row>
    <row r="3" spans="1:25" ht="8.25" customHeight="1" x14ac:dyDescent="0.45">
      <c r="A3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9"/>
    </row>
    <row r="4" spans="1:25" ht="23.5" customHeight="1" x14ac:dyDescent="0.45">
      <c r="A4"/>
      <c r="B4" s="50"/>
      <c r="C4" s="160" t="s">
        <v>0</v>
      </c>
      <c r="D4" s="160"/>
      <c r="E4" s="161"/>
      <c r="F4" s="161"/>
      <c r="G4" s="161"/>
      <c r="H4" s="161"/>
      <c r="I4" s="161"/>
      <c r="J4" s="161"/>
      <c r="K4" s="161"/>
      <c r="L4" s="161"/>
      <c r="M4" s="161"/>
      <c r="N4" s="4"/>
      <c r="O4" s="4"/>
      <c r="P4" s="4"/>
      <c r="Q4" s="4"/>
      <c r="R4" s="4"/>
      <c r="S4" s="51"/>
    </row>
    <row r="5" spans="1:25" ht="8.25" customHeight="1" x14ac:dyDescent="0.45">
      <c r="A5" s="2"/>
      <c r="B5" s="52"/>
      <c r="C5" s="53"/>
      <c r="D5" s="53"/>
      <c r="E5" s="53"/>
      <c r="F5" s="53"/>
      <c r="G5" s="53"/>
      <c r="H5" s="53"/>
      <c r="I5" s="53"/>
      <c r="J5" s="54"/>
      <c r="K5" s="54"/>
      <c r="L5" s="54"/>
      <c r="M5" s="4"/>
      <c r="N5" s="4"/>
      <c r="O5" s="4"/>
      <c r="P5" s="4"/>
      <c r="Q5" s="4"/>
      <c r="R5" s="4"/>
      <c r="S5" s="51"/>
    </row>
    <row r="6" spans="1:25" ht="17.149999999999999" customHeight="1" x14ac:dyDescent="0.45">
      <c r="A6" s="2"/>
      <c r="B6" s="52"/>
      <c r="C6" s="55" t="s">
        <v>1</v>
      </c>
      <c r="D6" s="55"/>
      <c r="E6" s="55"/>
      <c r="F6" s="56"/>
      <c r="G6" s="56"/>
      <c r="H6" s="56"/>
      <c r="I6" s="56"/>
      <c r="J6" s="56"/>
      <c r="K6" s="56"/>
      <c r="L6" s="56"/>
      <c r="M6" s="4"/>
      <c r="N6" s="4"/>
      <c r="O6" s="4"/>
      <c r="P6" s="4"/>
      <c r="Q6" s="4"/>
      <c r="R6" s="4"/>
      <c r="S6" s="51"/>
    </row>
    <row r="7" spans="1:25" ht="5.5" customHeight="1" x14ac:dyDescent="0.45">
      <c r="B7" s="58"/>
      <c r="C7" s="57"/>
      <c r="D7" s="57"/>
      <c r="E7" s="57"/>
      <c r="F7" s="57"/>
      <c r="G7" s="57"/>
      <c r="H7" s="57"/>
      <c r="I7" s="57"/>
      <c r="J7" s="57"/>
      <c r="K7" s="57"/>
      <c r="L7" s="57"/>
      <c r="M7" s="4"/>
      <c r="N7" s="4"/>
      <c r="O7" s="4"/>
      <c r="P7" s="4"/>
      <c r="Q7" s="4"/>
      <c r="R7" s="4"/>
      <c r="S7" s="59"/>
    </row>
    <row r="8" spans="1:25" ht="34.5" customHeight="1" x14ac:dyDescent="0.45">
      <c r="B8" s="58"/>
      <c r="C8" s="162" t="s">
        <v>14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60"/>
    </row>
    <row r="9" spans="1:25" s="4" customFormat="1" ht="6.75" customHeight="1" x14ac:dyDescent="0.35">
      <c r="B9" s="61"/>
      <c r="E9" s="25"/>
      <c r="F9" s="25"/>
      <c r="G9" s="25"/>
      <c r="H9" s="25"/>
      <c r="I9" s="25"/>
      <c r="S9" s="60"/>
    </row>
    <row r="10" spans="1:25" s="4" customFormat="1" ht="30.75" customHeight="1" thickBot="1" x14ac:dyDescent="0.4">
      <c r="B10" s="61"/>
      <c r="E10" s="92" t="s">
        <v>15</v>
      </c>
      <c r="F10" s="93" t="s">
        <v>16</v>
      </c>
      <c r="G10" s="93" t="s">
        <v>17</v>
      </c>
      <c r="H10" s="93" t="s">
        <v>18</v>
      </c>
      <c r="I10" s="93" t="s">
        <v>19</v>
      </c>
      <c r="J10" s="93" t="s">
        <v>20</v>
      </c>
      <c r="K10" s="93" t="s">
        <v>21</v>
      </c>
      <c r="L10" s="93" t="s">
        <v>22</v>
      </c>
      <c r="M10" s="94" t="s">
        <v>23</v>
      </c>
      <c r="S10" s="60"/>
    </row>
    <row r="11" spans="1:25" s="4" customFormat="1" ht="29.25" customHeight="1" x14ac:dyDescent="0.35">
      <c r="B11" s="61"/>
      <c r="C11" s="207" t="s">
        <v>13</v>
      </c>
      <c r="D11" s="207"/>
      <c r="E11" s="67"/>
      <c r="F11" s="68"/>
      <c r="G11" s="67"/>
      <c r="H11" s="68"/>
      <c r="I11" s="67"/>
      <c r="J11" s="68"/>
      <c r="K11" s="67"/>
      <c r="L11" s="68"/>
      <c r="M11" s="67"/>
      <c r="N11" s="46"/>
      <c r="P11" s="45" t="s">
        <v>12</v>
      </c>
      <c r="S11" s="60"/>
    </row>
    <row r="12" spans="1:25" s="4" customFormat="1" ht="29.25" customHeight="1" x14ac:dyDescent="0.35">
      <c r="B12" s="61"/>
      <c r="C12" s="155" t="s">
        <v>24</v>
      </c>
      <c r="D12" s="156"/>
      <c r="E12" s="67"/>
      <c r="F12" s="68"/>
      <c r="G12" s="67"/>
      <c r="H12" s="68"/>
      <c r="I12" s="67"/>
      <c r="J12" s="68"/>
      <c r="K12" s="67"/>
      <c r="L12" s="68"/>
      <c r="M12" s="67"/>
      <c r="N12" s="46"/>
      <c r="P12" s="66"/>
      <c r="S12" s="60"/>
      <c r="Y12" s="109" t="s">
        <v>40</v>
      </c>
    </row>
    <row r="13" spans="1:25" s="4" customFormat="1" ht="29.25" customHeight="1" x14ac:dyDescent="0.35">
      <c r="B13" s="61"/>
      <c r="C13" s="155" t="s">
        <v>25</v>
      </c>
      <c r="D13" s="156"/>
      <c r="E13" s="67"/>
      <c r="F13" s="68"/>
      <c r="G13" s="67"/>
      <c r="H13" s="68"/>
      <c r="I13" s="67"/>
      <c r="J13" s="68"/>
      <c r="K13" s="67"/>
      <c r="L13" s="68"/>
      <c r="M13" s="67"/>
      <c r="N13" s="46"/>
      <c r="P13" s="66"/>
      <c r="S13" s="60"/>
      <c r="Y13" s="109" t="s">
        <v>41</v>
      </c>
    </row>
    <row r="14" spans="1:25" s="4" customFormat="1" ht="29.25" customHeight="1" x14ac:dyDescent="0.35">
      <c r="B14" s="61"/>
      <c r="C14" s="148" t="s">
        <v>43</v>
      </c>
      <c r="D14" s="149"/>
      <c r="E14" s="67"/>
      <c r="F14" s="67"/>
      <c r="G14" s="67"/>
      <c r="H14" s="67"/>
      <c r="I14" s="67"/>
      <c r="J14" s="67"/>
      <c r="K14" s="67"/>
      <c r="L14" s="67"/>
      <c r="M14" s="67"/>
      <c r="N14" s="46"/>
      <c r="P14" s="66"/>
      <c r="S14" s="60"/>
      <c r="Y14" s="109" t="s">
        <v>42</v>
      </c>
    </row>
    <row r="15" spans="1:25" s="4" customFormat="1" ht="29.25" customHeight="1" x14ac:dyDescent="0.35">
      <c r="B15" s="61"/>
      <c r="C15" s="155" t="s">
        <v>26</v>
      </c>
      <c r="D15" s="156"/>
      <c r="E15" s="67"/>
      <c r="F15" s="68"/>
      <c r="G15" s="67"/>
      <c r="H15" s="68"/>
      <c r="I15" s="67"/>
      <c r="J15" s="68"/>
      <c r="K15" s="67"/>
      <c r="L15" s="68"/>
      <c r="M15" s="67"/>
      <c r="N15" s="46"/>
      <c r="P15" s="66"/>
      <c r="S15" s="60"/>
    </row>
    <row r="16" spans="1:25" s="4" customFormat="1" ht="29.25" customHeight="1" x14ac:dyDescent="0.35">
      <c r="B16" s="61"/>
      <c r="C16" s="155" t="s">
        <v>38</v>
      </c>
      <c r="D16" s="156"/>
      <c r="E16" s="67"/>
      <c r="F16" s="68"/>
      <c r="G16" s="67"/>
      <c r="H16" s="68"/>
      <c r="I16" s="67"/>
      <c r="J16" s="68"/>
      <c r="K16" s="67"/>
      <c r="L16" s="68"/>
      <c r="M16" s="67"/>
      <c r="N16" s="46"/>
      <c r="P16" s="66"/>
      <c r="S16" s="60"/>
    </row>
    <row r="17" spans="2:19" s="4" customFormat="1" ht="29.25" customHeight="1" thickBot="1" x14ac:dyDescent="0.4">
      <c r="B17" s="61"/>
      <c r="C17" s="208" t="s">
        <v>27</v>
      </c>
      <c r="D17" s="208"/>
      <c r="E17" s="69"/>
      <c r="F17" s="70"/>
      <c r="G17" s="69"/>
      <c r="H17" s="70"/>
      <c r="I17" s="69"/>
      <c r="J17" s="70"/>
      <c r="K17" s="69"/>
      <c r="L17" s="70"/>
      <c r="M17" s="69"/>
      <c r="N17" s="44"/>
      <c r="P17" s="43" t="e">
        <f>AVERAGE(E17:M17)</f>
        <v>#DIV/0!</v>
      </c>
      <c r="S17" s="60"/>
    </row>
    <row r="18" spans="2:19" s="4" customFormat="1" ht="67" customHeight="1" thickBot="1" x14ac:dyDescent="0.4">
      <c r="B18" s="61"/>
      <c r="C18" s="209"/>
      <c r="D18" s="209"/>
      <c r="E18" s="42"/>
      <c r="F18" s="42"/>
      <c r="G18" s="42"/>
      <c r="H18" s="42"/>
      <c r="I18" s="42"/>
      <c r="J18" s="41"/>
      <c r="K18" s="40"/>
      <c r="L18" s="40"/>
      <c r="M18" s="40"/>
      <c r="N18" s="40"/>
      <c r="S18" s="60"/>
    </row>
    <row r="19" spans="2:19" s="4" customFormat="1" ht="34.5" customHeight="1" x14ac:dyDescent="0.35">
      <c r="B19" s="165" t="s">
        <v>64</v>
      </c>
      <c r="C19" s="100" t="s">
        <v>45</v>
      </c>
      <c r="D19" s="101"/>
      <c r="E19" s="102"/>
      <c r="F19" s="101"/>
      <c r="G19" s="102"/>
      <c r="H19" s="101"/>
      <c r="I19" s="102"/>
      <c r="J19" s="101"/>
      <c r="K19" s="102"/>
      <c r="L19" s="103"/>
      <c r="M19" s="38"/>
      <c r="N19" s="39" t="s">
        <v>11</v>
      </c>
      <c r="O19" s="11" t="s">
        <v>4</v>
      </c>
      <c r="P19" s="10" t="s">
        <v>3</v>
      </c>
      <c r="Q19" s="9" t="s">
        <v>2</v>
      </c>
      <c r="R19" s="60"/>
    </row>
    <row r="20" spans="2:19" s="4" customFormat="1" ht="34.5" customHeight="1" thickBot="1" x14ac:dyDescent="0.4">
      <c r="B20" s="166"/>
      <c r="C20" s="37" t="s">
        <v>46</v>
      </c>
      <c r="D20" s="96">
        <f t="shared" ref="D20:L20" si="0">E17*D19</f>
        <v>0</v>
      </c>
      <c r="E20" s="97">
        <f t="shared" si="0"/>
        <v>0</v>
      </c>
      <c r="F20" s="96">
        <f t="shared" si="0"/>
        <v>0</v>
      </c>
      <c r="G20" s="97">
        <f t="shared" si="0"/>
        <v>0</v>
      </c>
      <c r="H20" s="96">
        <f t="shared" si="0"/>
        <v>0</v>
      </c>
      <c r="I20" s="97">
        <f t="shared" si="0"/>
        <v>0</v>
      </c>
      <c r="J20" s="96">
        <f t="shared" si="0"/>
        <v>0</v>
      </c>
      <c r="K20" s="97">
        <f t="shared" si="0"/>
        <v>0</v>
      </c>
      <c r="L20" s="98">
        <f t="shared" si="0"/>
        <v>0</v>
      </c>
      <c r="M20" s="34"/>
      <c r="N20" s="95"/>
      <c r="O20" s="33">
        <f>SUM(D20:L20)-(SUM(D20:L20))*N20</f>
        <v>0</v>
      </c>
      <c r="P20" s="32"/>
      <c r="Q20" s="31">
        <f>O20+O20*P20</f>
        <v>0</v>
      </c>
      <c r="R20" s="60"/>
    </row>
    <row r="21" spans="2:19" s="4" customFormat="1" ht="34.5" customHeight="1" thickBot="1" x14ac:dyDescent="0.4">
      <c r="B21" s="166"/>
      <c r="C21" s="100" t="s">
        <v>45</v>
      </c>
      <c r="D21" s="86"/>
      <c r="E21" s="89"/>
      <c r="F21" s="86"/>
      <c r="G21" s="89"/>
      <c r="H21" s="86"/>
      <c r="I21" s="89"/>
      <c r="J21" s="86"/>
      <c r="K21" s="89"/>
      <c r="L21" s="87"/>
      <c r="M21" s="38"/>
      <c r="N21" s="95"/>
      <c r="O21" s="11" t="s">
        <v>4</v>
      </c>
      <c r="P21" s="10" t="s">
        <v>3</v>
      </c>
      <c r="Q21" s="9" t="s">
        <v>2</v>
      </c>
      <c r="R21" s="60"/>
    </row>
    <row r="22" spans="2:19" s="4" customFormat="1" ht="34.5" customHeight="1" thickBot="1" x14ac:dyDescent="0.4">
      <c r="B22" s="166"/>
      <c r="C22" s="37" t="s">
        <v>46</v>
      </c>
      <c r="D22" s="36">
        <f t="shared" ref="D22:L22" si="1">E17*D21</f>
        <v>0</v>
      </c>
      <c r="E22" s="99">
        <f t="shared" si="1"/>
        <v>0</v>
      </c>
      <c r="F22" s="36">
        <f t="shared" si="1"/>
        <v>0</v>
      </c>
      <c r="G22" s="99">
        <f t="shared" si="1"/>
        <v>0</v>
      </c>
      <c r="H22" s="36">
        <f t="shared" si="1"/>
        <v>0</v>
      </c>
      <c r="I22" s="99">
        <f t="shared" si="1"/>
        <v>0</v>
      </c>
      <c r="J22" s="36">
        <f t="shared" si="1"/>
        <v>0</v>
      </c>
      <c r="K22" s="99">
        <f t="shared" si="1"/>
        <v>0</v>
      </c>
      <c r="L22" s="35">
        <f t="shared" si="1"/>
        <v>0</v>
      </c>
      <c r="M22" s="34"/>
      <c r="N22" s="95"/>
      <c r="O22" s="33">
        <f>SUM(D22:L22)-(SUM(D22:L22))*N22</f>
        <v>0</v>
      </c>
      <c r="P22" s="32"/>
      <c r="Q22" s="31">
        <f>O22+O22*P22</f>
        <v>0</v>
      </c>
      <c r="R22" s="60"/>
    </row>
    <row r="23" spans="2:19" s="4" customFormat="1" ht="36" customHeight="1" thickBot="1" x14ac:dyDescent="0.4">
      <c r="B23" s="165" t="s">
        <v>65</v>
      </c>
      <c r="C23" s="100" t="s">
        <v>45</v>
      </c>
      <c r="D23" s="86"/>
      <c r="E23" s="89"/>
      <c r="F23" s="86"/>
      <c r="G23" s="89"/>
      <c r="H23" s="86"/>
      <c r="I23" s="89"/>
      <c r="J23" s="86"/>
      <c r="K23" s="89"/>
      <c r="L23" s="87"/>
      <c r="M23" s="38"/>
      <c r="N23" s="95"/>
      <c r="O23" s="11" t="s">
        <v>4</v>
      </c>
      <c r="P23" s="10" t="s">
        <v>3</v>
      </c>
      <c r="Q23" s="9" t="s">
        <v>2</v>
      </c>
      <c r="R23" s="60"/>
    </row>
    <row r="24" spans="2:19" s="4" customFormat="1" ht="34" customHeight="1" thickBot="1" x14ac:dyDescent="0.4">
      <c r="B24" s="166"/>
      <c r="C24" s="37" t="s">
        <v>46</v>
      </c>
      <c r="D24" s="36">
        <f t="shared" ref="D24:L24" si="2">E17*D23</f>
        <v>0</v>
      </c>
      <c r="E24" s="36">
        <f t="shared" si="2"/>
        <v>0</v>
      </c>
      <c r="F24" s="36">
        <f t="shared" si="2"/>
        <v>0</v>
      </c>
      <c r="G24" s="36">
        <f t="shared" si="2"/>
        <v>0</v>
      </c>
      <c r="H24" s="36">
        <f t="shared" si="2"/>
        <v>0</v>
      </c>
      <c r="I24" s="36">
        <f t="shared" si="2"/>
        <v>0</v>
      </c>
      <c r="J24" s="36">
        <f t="shared" si="2"/>
        <v>0</v>
      </c>
      <c r="K24" s="36">
        <f t="shared" si="2"/>
        <v>0</v>
      </c>
      <c r="L24" s="36">
        <f t="shared" si="2"/>
        <v>0</v>
      </c>
      <c r="M24" s="34"/>
      <c r="N24" s="95"/>
      <c r="O24" s="33">
        <f>SUM(D24:L24)-(SUM(D24:L24))*N24</f>
        <v>0</v>
      </c>
      <c r="P24" s="32"/>
      <c r="Q24" s="31">
        <f>O24+O24*P24</f>
        <v>0</v>
      </c>
      <c r="R24" s="60"/>
    </row>
    <row r="25" spans="2:19" s="4" customFormat="1" ht="34" customHeight="1" thickBot="1" x14ac:dyDescent="0.4">
      <c r="B25" s="166"/>
      <c r="C25" s="100" t="s">
        <v>45</v>
      </c>
      <c r="D25" s="86"/>
      <c r="E25" s="86"/>
      <c r="F25" s="86"/>
      <c r="G25" s="86"/>
      <c r="H25" s="86"/>
      <c r="I25" s="86"/>
      <c r="J25" s="86"/>
      <c r="K25" s="86"/>
      <c r="L25" s="86"/>
      <c r="M25" s="34"/>
      <c r="N25" s="95"/>
      <c r="O25" s="11" t="s">
        <v>4</v>
      </c>
      <c r="P25" s="10" t="s">
        <v>3</v>
      </c>
      <c r="Q25" s="9" t="s">
        <v>2</v>
      </c>
      <c r="R25" s="60"/>
    </row>
    <row r="26" spans="2:19" s="4" customFormat="1" ht="34" customHeight="1" thickBot="1" x14ac:dyDescent="0.4">
      <c r="B26" s="166"/>
      <c r="C26" s="37" t="s">
        <v>46</v>
      </c>
      <c r="D26" s="36">
        <f t="shared" ref="D26:L26" si="3">E17*D25</f>
        <v>0</v>
      </c>
      <c r="E26" s="36">
        <f t="shared" si="3"/>
        <v>0</v>
      </c>
      <c r="F26" s="36">
        <f t="shared" si="3"/>
        <v>0</v>
      </c>
      <c r="G26" s="36">
        <f t="shared" si="3"/>
        <v>0</v>
      </c>
      <c r="H26" s="36">
        <f t="shared" si="3"/>
        <v>0</v>
      </c>
      <c r="I26" s="36">
        <f t="shared" si="3"/>
        <v>0</v>
      </c>
      <c r="J26" s="36">
        <f t="shared" si="3"/>
        <v>0</v>
      </c>
      <c r="K26" s="36">
        <f t="shared" si="3"/>
        <v>0</v>
      </c>
      <c r="L26" s="36">
        <f t="shared" si="3"/>
        <v>0</v>
      </c>
      <c r="M26" s="34"/>
      <c r="N26" s="95"/>
      <c r="O26" s="33">
        <f>SUM(D26:L26)-(SUM(D26:L26))*N26</f>
        <v>0</v>
      </c>
      <c r="P26" s="32"/>
      <c r="Q26" s="31">
        <f>O26+O26*P26</f>
        <v>0</v>
      </c>
      <c r="R26" s="60"/>
    </row>
    <row r="27" spans="2:19" s="4" customFormat="1" ht="29" customHeight="1" thickBot="1" x14ac:dyDescent="0.4">
      <c r="B27" s="165" t="s">
        <v>66</v>
      </c>
      <c r="C27" s="100" t="s">
        <v>45</v>
      </c>
      <c r="D27" s="86"/>
      <c r="E27" s="116"/>
      <c r="F27" s="115"/>
      <c r="G27" s="116"/>
      <c r="H27" s="115"/>
      <c r="I27" s="116"/>
      <c r="J27" s="115"/>
      <c r="K27" s="116"/>
      <c r="L27" s="117"/>
      <c r="M27" s="34"/>
      <c r="N27" s="95"/>
      <c r="O27" s="11" t="s">
        <v>4</v>
      </c>
      <c r="P27" s="10" t="s">
        <v>3</v>
      </c>
      <c r="Q27" s="9" t="s">
        <v>2</v>
      </c>
      <c r="R27" s="60"/>
    </row>
    <row r="28" spans="2:19" s="4" customFormat="1" ht="29.5" customHeight="1" thickBot="1" x14ac:dyDescent="0.4">
      <c r="B28" s="166"/>
      <c r="C28" s="37" t="s">
        <v>46</v>
      </c>
      <c r="D28" s="36">
        <f t="shared" ref="D28:L28" si="4">E17*D27</f>
        <v>0</v>
      </c>
      <c r="E28" s="36">
        <f t="shared" si="4"/>
        <v>0</v>
      </c>
      <c r="F28" s="36">
        <f t="shared" si="4"/>
        <v>0</v>
      </c>
      <c r="G28" s="36">
        <f t="shared" si="4"/>
        <v>0</v>
      </c>
      <c r="H28" s="36">
        <f t="shared" si="4"/>
        <v>0</v>
      </c>
      <c r="I28" s="36">
        <f t="shared" si="4"/>
        <v>0</v>
      </c>
      <c r="J28" s="36">
        <f t="shared" si="4"/>
        <v>0</v>
      </c>
      <c r="K28" s="36">
        <f t="shared" si="4"/>
        <v>0</v>
      </c>
      <c r="L28" s="36">
        <f t="shared" si="4"/>
        <v>0</v>
      </c>
      <c r="M28" s="34"/>
      <c r="N28" s="95"/>
      <c r="O28" s="33">
        <f>SUM(D28:L28)-(SUM(D28:L28))*N28</f>
        <v>0</v>
      </c>
      <c r="P28" s="32"/>
      <c r="Q28" s="31">
        <f>O28+O28*P28</f>
        <v>0</v>
      </c>
      <c r="R28" s="60"/>
    </row>
    <row r="29" spans="2:19" s="4" customFormat="1" ht="29.5" customHeight="1" thickBot="1" x14ac:dyDescent="0.4">
      <c r="B29" s="166"/>
      <c r="C29" s="100" t="s">
        <v>45</v>
      </c>
      <c r="D29" s="86"/>
      <c r="E29" s="116"/>
      <c r="F29" s="115"/>
      <c r="G29" s="116"/>
      <c r="H29" s="115"/>
      <c r="I29" s="116"/>
      <c r="J29" s="115"/>
      <c r="K29" s="116"/>
      <c r="L29" s="117"/>
      <c r="M29" s="34"/>
      <c r="N29" s="95"/>
      <c r="O29" s="11" t="s">
        <v>4</v>
      </c>
      <c r="P29" s="10" t="s">
        <v>3</v>
      </c>
      <c r="Q29" s="9" t="s">
        <v>2</v>
      </c>
      <c r="R29" s="60"/>
    </row>
    <row r="30" spans="2:19" s="4" customFormat="1" ht="29.5" customHeight="1" thickBot="1" x14ac:dyDescent="0.4">
      <c r="B30" s="166"/>
      <c r="C30" s="151" t="s">
        <v>46</v>
      </c>
      <c r="D30" s="36">
        <f t="shared" ref="D30:L30" si="5">E17*D29</f>
        <v>0</v>
      </c>
      <c r="E30" s="36">
        <f t="shared" si="5"/>
        <v>0</v>
      </c>
      <c r="F30" s="36">
        <f t="shared" si="5"/>
        <v>0</v>
      </c>
      <c r="G30" s="36">
        <f t="shared" si="5"/>
        <v>0</v>
      </c>
      <c r="H30" s="36">
        <f t="shared" si="5"/>
        <v>0</v>
      </c>
      <c r="I30" s="36">
        <f t="shared" si="5"/>
        <v>0</v>
      </c>
      <c r="J30" s="36">
        <f t="shared" si="5"/>
        <v>0</v>
      </c>
      <c r="K30" s="36">
        <f t="shared" si="5"/>
        <v>0</v>
      </c>
      <c r="L30" s="36">
        <f t="shared" si="5"/>
        <v>0</v>
      </c>
      <c r="M30" s="34"/>
      <c r="N30" s="95"/>
      <c r="O30" s="33">
        <f>SUM(D30:L30)-(SUM(D30:L30))*N30</f>
        <v>0</v>
      </c>
      <c r="P30" s="32"/>
      <c r="Q30" s="31">
        <f>O30+O30*P30</f>
        <v>0</v>
      </c>
      <c r="R30" s="60"/>
    </row>
    <row r="31" spans="2:19" s="4" customFormat="1" ht="29.5" customHeight="1" thickBot="1" x14ac:dyDescent="0.4">
      <c r="B31" s="213" t="s">
        <v>67</v>
      </c>
      <c r="C31" s="154" t="s">
        <v>45</v>
      </c>
      <c r="D31" s="86"/>
      <c r="E31" s="116"/>
      <c r="F31" s="115"/>
      <c r="G31" s="116"/>
      <c r="H31" s="115"/>
      <c r="I31" s="116"/>
      <c r="J31" s="115"/>
      <c r="K31" s="116"/>
      <c r="L31" s="117"/>
      <c r="M31" s="34"/>
      <c r="N31" s="95"/>
      <c r="O31" s="11" t="s">
        <v>4</v>
      </c>
      <c r="P31" s="10" t="s">
        <v>3</v>
      </c>
      <c r="Q31" s="9" t="s">
        <v>2</v>
      </c>
      <c r="R31" s="60"/>
    </row>
    <row r="32" spans="2:19" s="4" customFormat="1" ht="42" customHeight="1" thickBot="1" x14ac:dyDescent="0.4">
      <c r="B32" s="213"/>
      <c r="C32" s="152" t="s">
        <v>46</v>
      </c>
      <c r="D32" s="153">
        <f>E17*D31</f>
        <v>0</v>
      </c>
      <c r="E32" s="153">
        <f t="shared" ref="E32:K32" si="6">F17*E31</f>
        <v>0</v>
      </c>
      <c r="F32" s="153">
        <f t="shared" si="6"/>
        <v>0</v>
      </c>
      <c r="G32" s="153">
        <f t="shared" si="6"/>
        <v>0</v>
      </c>
      <c r="H32" s="153">
        <f t="shared" si="6"/>
        <v>0</v>
      </c>
      <c r="I32" s="153">
        <f t="shared" si="6"/>
        <v>0</v>
      </c>
      <c r="J32" s="153">
        <f t="shared" si="6"/>
        <v>0</v>
      </c>
      <c r="K32" s="153">
        <f t="shared" si="6"/>
        <v>0</v>
      </c>
      <c r="L32" s="153">
        <f>M17*L31</f>
        <v>0</v>
      </c>
      <c r="M32" s="34"/>
      <c r="N32" s="95"/>
      <c r="O32" s="33">
        <f>SUM(D32:L32)-(SUM(D32:L32))*N32</f>
        <v>0</v>
      </c>
      <c r="P32" s="32"/>
      <c r="Q32" s="31">
        <f>O32+O32*P32</f>
        <v>0</v>
      </c>
      <c r="R32" s="60"/>
    </row>
    <row r="33" spans="2:19" s="4" customFormat="1" ht="81" customHeight="1" thickBot="1" x14ac:dyDescent="0.4">
      <c r="B33" s="61"/>
      <c r="C33" s="118"/>
      <c r="D33" s="30"/>
      <c r="E33" s="30"/>
      <c r="F33" s="90"/>
      <c r="G33" s="30"/>
      <c r="H33" s="90"/>
      <c r="I33" s="30"/>
      <c r="J33" s="90"/>
      <c r="K33" s="30"/>
      <c r="L33" s="90"/>
      <c r="M33" s="30"/>
      <c r="N33" s="30"/>
      <c r="Q33" s="29"/>
      <c r="S33" s="60"/>
    </row>
    <row r="34" spans="2:19" s="4" customFormat="1" ht="19.5" customHeight="1" thickBot="1" x14ac:dyDescent="0.4">
      <c r="B34" s="61"/>
      <c r="C34" s="171" t="s">
        <v>39</v>
      </c>
      <c r="D34" s="172"/>
      <c r="E34" s="91">
        <f>D19+D21+D23+D25+D27+D29+D31</f>
        <v>0</v>
      </c>
      <c r="F34" s="91">
        <f t="shared" ref="F34:M34" si="7">E19+E21+E23+E25+E27+E29+E31</f>
        <v>0</v>
      </c>
      <c r="G34" s="91">
        <f t="shared" si="7"/>
        <v>0</v>
      </c>
      <c r="H34" s="91">
        <f t="shared" si="7"/>
        <v>0</v>
      </c>
      <c r="I34" s="91">
        <f t="shared" si="7"/>
        <v>0</v>
      </c>
      <c r="J34" s="91">
        <f t="shared" si="7"/>
        <v>0</v>
      </c>
      <c r="K34" s="91">
        <f t="shared" si="7"/>
        <v>0</v>
      </c>
      <c r="L34" s="91">
        <f t="shared" si="7"/>
        <v>0</v>
      </c>
      <c r="M34" s="91">
        <f t="shared" si="7"/>
        <v>0</v>
      </c>
      <c r="N34" s="17"/>
      <c r="O34" s="28"/>
      <c r="P34" s="104" t="s">
        <v>4</v>
      </c>
      <c r="Q34" s="105" t="s">
        <v>3</v>
      </c>
      <c r="R34" s="106" t="s">
        <v>2</v>
      </c>
      <c r="S34" s="60"/>
    </row>
    <row r="35" spans="2:19" s="4" customFormat="1" ht="37.75" customHeight="1" thickBot="1" x14ac:dyDescent="0.4">
      <c r="B35" s="61"/>
      <c r="C35" s="171" t="s">
        <v>10</v>
      </c>
      <c r="D35" s="172"/>
      <c r="E35" s="88">
        <f>D20+D22+D24+D26+D28+D30+D32</f>
        <v>0</v>
      </c>
      <c r="F35" s="88">
        <f t="shared" ref="F35:M35" si="8">E20+E22+E24+E26+E28+E30+E32</f>
        <v>0</v>
      </c>
      <c r="G35" s="88">
        <f t="shared" si="8"/>
        <v>0</v>
      </c>
      <c r="H35" s="88">
        <f t="shared" si="8"/>
        <v>0</v>
      </c>
      <c r="I35" s="88">
        <f t="shared" si="8"/>
        <v>0</v>
      </c>
      <c r="J35" s="88">
        <f t="shared" si="8"/>
        <v>0</v>
      </c>
      <c r="K35" s="88">
        <f t="shared" si="8"/>
        <v>0</v>
      </c>
      <c r="L35" s="88">
        <f t="shared" si="8"/>
        <v>0</v>
      </c>
      <c r="M35" s="88">
        <f t="shared" si="8"/>
        <v>0</v>
      </c>
      <c r="N35" s="17"/>
      <c r="O35" s="27"/>
      <c r="P35" s="107">
        <f>O20+O22+O24+O26+O28+O30+O32</f>
        <v>0</v>
      </c>
      <c r="Q35" s="108">
        <v>0</v>
      </c>
      <c r="R35" s="107">
        <f>Q20+Q22+Q24+Q26+Q28+Q30+Q32</f>
        <v>0</v>
      </c>
      <c r="S35" s="60"/>
    </row>
    <row r="36" spans="2:19" s="4" customFormat="1" ht="26.25" customHeight="1" thickBot="1" x14ac:dyDescent="0.4">
      <c r="B36" s="61"/>
      <c r="D36" s="26"/>
      <c r="E36" s="26"/>
      <c r="F36" s="25"/>
      <c r="G36" s="25"/>
      <c r="H36" s="25"/>
      <c r="I36" s="25"/>
      <c r="S36" s="60"/>
    </row>
    <row r="37" spans="2:19" s="4" customFormat="1" ht="34" customHeight="1" thickBot="1" x14ac:dyDescent="0.4">
      <c r="B37" s="61"/>
      <c r="C37" s="173" t="s">
        <v>28</v>
      </c>
      <c r="D37" s="174"/>
      <c r="E37" s="175">
        <f>P35</f>
        <v>0</v>
      </c>
      <c r="F37" s="176"/>
      <c r="G37" s="176"/>
      <c r="H37" s="176"/>
      <c r="I37" s="176"/>
      <c r="J37" s="176"/>
      <c r="K37" s="176"/>
      <c r="L37" s="176"/>
      <c r="M37" s="177"/>
      <c r="S37" s="60"/>
    </row>
    <row r="38" spans="2:19" s="4" customFormat="1" ht="34" customHeight="1" thickBot="1" x14ac:dyDescent="0.4">
      <c r="B38" s="61"/>
      <c r="C38" s="173" t="s">
        <v>29</v>
      </c>
      <c r="D38" s="174"/>
      <c r="E38" s="175">
        <f>R35</f>
        <v>0</v>
      </c>
      <c r="F38" s="176"/>
      <c r="G38" s="176"/>
      <c r="H38" s="176"/>
      <c r="I38" s="176"/>
      <c r="J38" s="176"/>
      <c r="K38" s="176"/>
      <c r="L38" s="176"/>
      <c r="M38" s="177"/>
      <c r="S38" s="60"/>
    </row>
    <row r="39" spans="2:19" s="4" customFormat="1" ht="34" customHeight="1" thickBot="1" x14ac:dyDescent="0.4">
      <c r="B39" s="61"/>
      <c r="D39" s="26"/>
      <c r="E39" s="26"/>
      <c r="F39" s="25"/>
      <c r="G39" s="25"/>
      <c r="H39" s="25"/>
      <c r="I39" s="25"/>
      <c r="S39" s="60"/>
    </row>
    <row r="40" spans="2:19" s="4" customFormat="1" ht="28.5" x14ac:dyDescent="0.35">
      <c r="B40" s="61"/>
      <c r="C40" s="22"/>
      <c r="D40" s="24"/>
      <c r="E40" s="24"/>
      <c r="F40" s="23"/>
      <c r="G40" s="23"/>
      <c r="H40" s="23"/>
      <c r="I40" s="23"/>
      <c r="J40" s="22"/>
      <c r="K40" s="22"/>
      <c r="L40" s="22"/>
      <c r="M40" s="22"/>
      <c r="N40" s="22"/>
      <c r="O40" s="22"/>
      <c r="P40" s="22"/>
      <c r="S40" s="60"/>
    </row>
    <row r="41" spans="2:19" s="4" customFormat="1" ht="62.4" customHeight="1" x14ac:dyDescent="0.35">
      <c r="B41" s="61"/>
      <c r="C41" s="162" t="s">
        <v>44</v>
      </c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60"/>
    </row>
    <row r="42" spans="2:19" s="4" customFormat="1" ht="31.5" customHeight="1" x14ac:dyDescent="0.35">
      <c r="B42" s="61"/>
      <c r="D42" s="21"/>
      <c r="E42" s="21"/>
      <c r="F42" s="18"/>
      <c r="G42" s="18"/>
      <c r="H42" s="18"/>
      <c r="I42" s="18"/>
      <c r="J42" s="20"/>
      <c r="K42" s="19"/>
      <c r="L42" s="19"/>
      <c r="M42" s="18"/>
      <c r="N42" s="18"/>
      <c r="O42" s="18"/>
      <c r="P42" s="18"/>
      <c r="Q42" s="18"/>
      <c r="S42" s="60"/>
    </row>
    <row r="43" spans="2:19" s="4" customFormat="1" ht="31.5" customHeight="1" thickBot="1" x14ac:dyDescent="0.4">
      <c r="B43" s="61"/>
      <c r="E43" s="92" t="str">
        <f t="shared" ref="E43:M43" si="9">E10</f>
        <v>Profil 1</v>
      </c>
      <c r="F43" s="93" t="str">
        <f t="shared" si="9"/>
        <v>Profil 2</v>
      </c>
      <c r="G43" s="93" t="str">
        <f t="shared" si="9"/>
        <v>Profil 3</v>
      </c>
      <c r="H43" s="93" t="str">
        <f t="shared" si="9"/>
        <v>Profil 4</v>
      </c>
      <c r="I43" s="93" t="str">
        <f t="shared" si="9"/>
        <v>Profil 5</v>
      </c>
      <c r="J43" s="93" t="str">
        <f t="shared" si="9"/>
        <v>Profil 6</v>
      </c>
      <c r="K43" s="93" t="str">
        <f t="shared" si="9"/>
        <v>Profil 7</v>
      </c>
      <c r="L43" s="93" t="str">
        <f t="shared" si="9"/>
        <v>(…)</v>
      </c>
      <c r="M43" s="94" t="str">
        <f t="shared" si="9"/>
        <v>Profil N</v>
      </c>
      <c r="S43" s="60"/>
    </row>
    <row r="44" spans="2:19" s="4" customFormat="1" ht="12.75" customHeight="1" thickBot="1" x14ac:dyDescent="0.4">
      <c r="B44" s="61"/>
      <c r="C44" s="182" t="s">
        <v>36</v>
      </c>
      <c r="D44" s="183"/>
      <c r="E44" s="184"/>
      <c r="F44" s="184"/>
      <c r="G44" s="184"/>
      <c r="H44" s="184"/>
      <c r="I44" s="184"/>
      <c r="J44" s="184"/>
      <c r="K44" s="184"/>
      <c r="L44" s="184"/>
      <c r="M44" s="185"/>
      <c r="S44" s="60"/>
    </row>
    <row r="45" spans="2:19" s="4" customFormat="1" ht="31.5" customHeight="1" x14ac:dyDescent="0.35">
      <c r="B45" s="61"/>
      <c r="C45" s="186" t="s">
        <v>47</v>
      </c>
      <c r="D45" s="210"/>
      <c r="E45" s="71"/>
      <c r="F45" s="72"/>
      <c r="G45" s="73"/>
      <c r="H45" s="72"/>
      <c r="I45" s="73"/>
      <c r="J45" s="72"/>
      <c r="K45" s="73"/>
      <c r="L45" s="72"/>
      <c r="M45" s="74"/>
      <c r="O45" s="8"/>
      <c r="P45" s="8"/>
      <c r="Q45" s="8"/>
      <c r="S45" s="60"/>
    </row>
    <row r="46" spans="2:19" s="4" customFormat="1" ht="45.25" customHeight="1" x14ac:dyDescent="0.35">
      <c r="B46" s="61"/>
      <c r="C46" s="178" t="s">
        <v>9</v>
      </c>
      <c r="D46" s="188"/>
      <c r="E46" s="79"/>
      <c r="F46" s="80"/>
      <c r="G46" s="81"/>
      <c r="H46" s="80"/>
      <c r="I46" s="81"/>
      <c r="J46" s="80"/>
      <c r="K46" s="81"/>
      <c r="L46" s="80"/>
      <c r="M46" s="82"/>
      <c r="O46" s="16"/>
      <c r="P46" s="16"/>
      <c r="Q46" s="16"/>
      <c r="S46" s="60"/>
    </row>
    <row r="47" spans="2:19" s="4" customFormat="1" ht="15" thickBot="1" x14ac:dyDescent="0.4">
      <c r="B47" s="61"/>
      <c r="C47" s="189" t="s">
        <v>8</v>
      </c>
      <c r="D47" s="190"/>
      <c r="E47" s="83">
        <f t="shared" ref="E47:M47" si="10">E45*E46</f>
        <v>0</v>
      </c>
      <c r="F47" s="83">
        <f t="shared" si="10"/>
        <v>0</v>
      </c>
      <c r="G47" s="83">
        <f t="shared" si="10"/>
        <v>0</v>
      </c>
      <c r="H47" s="83">
        <f t="shared" si="10"/>
        <v>0</v>
      </c>
      <c r="I47" s="83">
        <f t="shared" si="10"/>
        <v>0</v>
      </c>
      <c r="J47" s="83">
        <f t="shared" si="10"/>
        <v>0</v>
      </c>
      <c r="K47" s="83">
        <f t="shared" si="10"/>
        <v>0</v>
      </c>
      <c r="L47" s="83">
        <f t="shared" si="10"/>
        <v>0</v>
      </c>
      <c r="M47" s="84">
        <f t="shared" si="10"/>
        <v>0</v>
      </c>
      <c r="O47" s="14"/>
      <c r="P47" s="15"/>
      <c r="Q47" s="14"/>
      <c r="S47" s="60"/>
    </row>
    <row r="48" spans="2:19" s="4" customFormat="1" ht="31.5" customHeight="1" thickBot="1" x14ac:dyDescent="0.4">
      <c r="B48" s="61"/>
      <c r="D48" s="13"/>
      <c r="E48" s="12"/>
      <c r="F48" s="12"/>
      <c r="G48" s="12"/>
      <c r="H48" s="12"/>
      <c r="I48" s="12"/>
      <c r="J48" s="12"/>
      <c r="K48" s="12"/>
      <c r="L48" s="12"/>
      <c r="M48" s="12"/>
      <c r="O48" s="8"/>
      <c r="P48" s="8"/>
      <c r="Q48" s="8"/>
      <c r="R48" s="8"/>
      <c r="S48" s="60"/>
    </row>
    <row r="49" spans="2:19" s="4" customFormat="1" ht="31.5" customHeight="1" thickBot="1" x14ac:dyDescent="0.4">
      <c r="B49" s="61"/>
      <c r="C49" s="191" t="s">
        <v>30</v>
      </c>
      <c r="D49" s="192"/>
      <c r="E49" s="71"/>
      <c r="F49" s="72"/>
      <c r="G49" s="73"/>
      <c r="H49" s="72"/>
      <c r="I49" s="73"/>
      <c r="J49" s="72"/>
      <c r="K49" s="73"/>
      <c r="L49" s="72"/>
      <c r="M49" s="74"/>
      <c r="O49" s="8"/>
      <c r="P49" s="8"/>
      <c r="Q49" s="8"/>
      <c r="R49" s="8"/>
      <c r="S49" s="60"/>
    </row>
    <row r="50" spans="2:19" s="4" customFormat="1" ht="31.5" customHeight="1" thickBot="1" x14ac:dyDescent="0.4">
      <c r="B50" s="61"/>
      <c r="C50" s="146" t="s">
        <v>31</v>
      </c>
      <c r="D50" s="147"/>
      <c r="E50" s="75"/>
      <c r="F50" s="76"/>
      <c r="G50" s="77"/>
      <c r="H50" s="76"/>
      <c r="I50" s="77"/>
      <c r="J50" s="76"/>
      <c r="K50" s="77"/>
      <c r="L50" s="76"/>
      <c r="M50" s="78"/>
      <c r="O50" s="8"/>
      <c r="P50" s="8"/>
      <c r="Q50" s="8"/>
      <c r="R50" s="8"/>
      <c r="S50" s="60"/>
    </row>
    <row r="51" spans="2:19" s="4" customFormat="1" ht="31.5" customHeight="1" thickBot="1" x14ac:dyDescent="0.4">
      <c r="B51" s="61"/>
      <c r="C51" s="189" t="s">
        <v>8</v>
      </c>
      <c r="D51" s="190"/>
      <c r="E51" s="83">
        <f t="shared" ref="E51:M51" si="11">E49*E50</f>
        <v>0</v>
      </c>
      <c r="F51" s="83">
        <f t="shared" si="11"/>
        <v>0</v>
      </c>
      <c r="G51" s="83">
        <f t="shared" si="11"/>
        <v>0</v>
      </c>
      <c r="H51" s="83">
        <f t="shared" si="11"/>
        <v>0</v>
      </c>
      <c r="I51" s="83">
        <f t="shared" si="11"/>
        <v>0</v>
      </c>
      <c r="J51" s="83">
        <f t="shared" si="11"/>
        <v>0</v>
      </c>
      <c r="K51" s="83">
        <f t="shared" si="11"/>
        <v>0</v>
      </c>
      <c r="L51" s="83">
        <f t="shared" si="11"/>
        <v>0</v>
      </c>
      <c r="M51" s="84">
        <f t="shared" si="11"/>
        <v>0</v>
      </c>
      <c r="O51" s="8"/>
      <c r="P51" s="8"/>
      <c r="Q51" s="8"/>
      <c r="R51" s="8"/>
      <c r="S51" s="60"/>
    </row>
    <row r="52" spans="2:19" s="4" customFormat="1" ht="31.5" customHeight="1" thickBot="1" x14ac:dyDescent="0.4">
      <c r="B52" s="61"/>
      <c r="D52" s="13"/>
      <c r="E52" s="12"/>
      <c r="F52" s="12"/>
      <c r="G52" s="12"/>
      <c r="H52" s="12"/>
      <c r="I52" s="12"/>
      <c r="J52" s="12"/>
      <c r="K52" s="12"/>
      <c r="L52" s="12"/>
      <c r="M52" s="12"/>
      <c r="O52" s="8"/>
      <c r="P52" s="8"/>
      <c r="Q52" s="8"/>
      <c r="R52" s="8"/>
      <c r="S52" s="60"/>
    </row>
    <row r="53" spans="2:19" s="4" customFormat="1" ht="15" customHeight="1" x14ac:dyDescent="0.35">
      <c r="B53" s="61"/>
      <c r="C53" s="218" t="s">
        <v>6</v>
      </c>
      <c r="D53" s="219"/>
      <c r="E53" s="85">
        <f>SUM(E47,E51)</f>
        <v>0</v>
      </c>
      <c r="F53" s="85">
        <f>SUM(F47,F51)</f>
        <v>0</v>
      </c>
      <c r="G53" s="85">
        <f t="shared" ref="G53:M53" si="12">SUM(G47,G51)</f>
        <v>0</v>
      </c>
      <c r="H53" s="85">
        <f t="shared" si="12"/>
        <v>0</v>
      </c>
      <c r="I53" s="85">
        <f t="shared" si="12"/>
        <v>0</v>
      </c>
      <c r="J53" s="85">
        <f t="shared" si="12"/>
        <v>0</v>
      </c>
      <c r="K53" s="85">
        <f t="shared" si="12"/>
        <v>0</v>
      </c>
      <c r="L53" s="85">
        <f t="shared" si="12"/>
        <v>0</v>
      </c>
      <c r="M53" s="85">
        <f t="shared" si="12"/>
        <v>0</v>
      </c>
      <c r="O53" s="8"/>
      <c r="P53" s="8"/>
      <c r="Q53" s="8"/>
      <c r="R53" s="8"/>
      <c r="S53" s="60"/>
    </row>
    <row r="54" spans="2:19" s="4" customFormat="1" ht="63.75" customHeight="1" thickBot="1" x14ac:dyDescent="0.4">
      <c r="B54" s="61"/>
      <c r="C54" s="216" t="s">
        <v>37</v>
      </c>
      <c r="D54" s="217"/>
      <c r="E54" s="198">
        <f>E53+F53+G53+H53+I53+J53+K53+L53+M53</f>
        <v>0</v>
      </c>
      <c r="F54" s="198"/>
      <c r="G54" s="198"/>
      <c r="H54" s="198"/>
      <c r="I54" s="198"/>
      <c r="J54" s="198"/>
      <c r="K54" s="198"/>
      <c r="L54" s="198"/>
      <c r="M54" s="199"/>
      <c r="O54" s="8"/>
      <c r="P54" s="8"/>
      <c r="Q54" s="8"/>
      <c r="R54" s="8"/>
      <c r="S54" s="60"/>
    </row>
    <row r="55" spans="2:19" ht="16" customHeight="1" thickBot="1" x14ac:dyDescent="0.4">
      <c r="B55" s="62"/>
      <c r="C55" s="4"/>
      <c r="D55" s="13"/>
      <c r="E55" s="12"/>
      <c r="F55" s="12"/>
      <c r="G55" s="12"/>
      <c r="H55" s="12"/>
      <c r="I55" s="12"/>
      <c r="J55" s="12"/>
      <c r="K55" s="12"/>
      <c r="L55" s="12"/>
      <c r="M55" s="12"/>
      <c r="N55" s="4"/>
      <c r="O55" s="8"/>
      <c r="P55" s="8"/>
      <c r="Q55" s="8"/>
      <c r="R55" s="8"/>
      <c r="S55" s="65"/>
    </row>
    <row r="56" spans="2:19" ht="32.25" customHeight="1" x14ac:dyDescent="0.35">
      <c r="C56" s="182" t="s">
        <v>32</v>
      </c>
      <c r="D56" s="183"/>
      <c r="E56" s="183"/>
      <c r="F56" s="183"/>
      <c r="G56" s="183"/>
      <c r="H56" s="183"/>
      <c r="I56" s="183"/>
      <c r="J56" s="183"/>
      <c r="K56" s="183"/>
      <c r="L56" s="183"/>
      <c r="M56" s="200"/>
      <c r="N56" s="4"/>
      <c r="O56" s="8"/>
      <c r="P56" s="8"/>
      <c r="Q56" s="8"/>
      <c r="R56" s="8"/>
    </row>
    <row r="57" spans="2:19" ht="32.25" customHeight="1" x14ac:dyDescent="0.35">
      <c r="C57" s="214" t="s">
        <v>7</v>
      </c>
      <c r="D57" s="215"/>
      <c r="E57" s="180"/>
      <c r="F57" s="180"/>
      <c r="G57" s="180"/>
      <c r="H57" s="180"/>
      <c r="I57" s="180"/>
      <c r="J57" s="180"/>
      <c r="K57" s="180"/>
      <c r="L57" s="180"/>
      <c r="M57" s="181"/>
      <c r="N57" s="4"/>
      <c r="O57" s="16"/>
      <c r="P57" s="16"/>
      <c r="Q57" s="16"/>
      <c r="R57" s="8"/>
    </row>
    <row r="58" spans="2:19" ht="32.25" customHeight="1" x14ac:dyDescent="0.35">
      <c r="C58" s="214" t="s">
        <v>33</v>
      </c>
      <c r="D58" s="215"/>
      <c r="E58" s="180"/>
      <c r="F58" s="180"/>
      <c r="G58" s="180"/>
      <c r="H58" s="180"/>
      <c r="I58" s="180"/>
      <c r="J58" s="180"/>
      <c r="K58" s="180"/>
      <c r="L58" s="180"/>
      <c r="M58" s="181"/>
      <c r="N58" s="4"/>
      <c r="O58" s="16"/>
      <c r="P58" s="16"/>
      <c r="Q58" s="16"/>
      <c r="R58" s="8"/>
    </row>
    <row r="59" spans="2:19" ht="32.25" customHeight="1" x14ac:dyDescent="0.35">
      <c r="C59" s="214" t="s">
        <v>34</v>
      </c>
      <c r="D59" s="215"/>
      <c r="E59" s="180"/>
      <c r="F59" s="180"/>
      <c r="G59" s="180"/>
      <c r="H59" s="180"/>
      <c r="I59" s="180"/>
      <c r="J59" s="180"/>
      <c r="K59" s="180"/>
      <c r="L59" s="180"/>
      <c r="M59" s="181"/>
      <c r="N59" s="4"/>
      <c r="O59" s="16"/>
      <c r="P59" s="16"/>
      <c r="Q59" s="16"/>
      <c r="R59" s="8"/>
    </row>
    <row r="60" spans="2:19" ht="32.25" customHeight="1" thickBot="1" x14ac:dyDescent="0.4">
      <c r="C60" s="216" t="s">
        <v>5</v>
      </c>
      <c r="D60" s="217"/>
      <c r="E60" s="205">
        <f>E57+E58+E59</f>
        <v>0</v>
      </c>
      <c r="F60" s="205"/>
      <c r="G60" s="205"/>
      <c r="H60" s="205"/>
      <c r="I60" s="205"/>
      <c r="J60" s="205"/>
      <c r="K60" s="205"/>
      <c r="L60" s="205"/>
      <c r="M60" s="206"/>
      <c r="N60" s="4"/>
      <c r="O60" s="14"/>
      <c r="P60" s="15"/>
      <c r="Q60" s="14"/>
      <c r="R60" s="8"/>
    </row>
    <row r="61" spans="2:19" s="5" customFormat="1" ht="32.25" customHeight="1" x14ac:dyDescent="0.35">
      <c r="C61" s="4"/>
      <c r="D61" s="13"/>
      <c r="E61" s="12"/>
      <c r="F61" s="12"/>
      <c r="G61" s="12"/>
      <c r="H61" s="12"/>
      <c r="I61" s="12"/>
      <c r="J61" s="12"/>
      <c r="K61" s="12"/>
      <c r="L61" s="12"/>
      <c r="M61" s="12"/>
      <c r="N61" s="4"/>
      <c r="O61" s="14"/>
      <c r="P61" s="15"/>
      <c r="Q61" s="14"/>
      <c r="R61" s="8"/>
      <c r="S61" s="3"/>
    </row>
    <row r="62" spans="2:19" ht="39.65" customHeight="1" x14ac:dyDescent="0.35">
      <c r="C62" s="211" t="s">
        <v>35</v>
      </c>
      <c r="D62" s="212"/>
      <c r="E62" s="203">
        <f>E38+E54+E60</f>
        <v>0</v>
      </c>
      <c r="F62" s="203"/>
      <c r="G62" s="203"/>
      <c r="H62" s="203"/>
      <c r="I62" s="203"/>
      <c r="J62" s="203"/>
      <c r="K62" s="203"/>
      <c r="L62" s="203"/>
      <c r="M62" s="204"/>
      <c r="N62" s="4"/>
      <c r="O62" s="14"/>
      <c r="P62" s="15"/>
      <c r="Q62" s="14"/>
      <c r="R62" s="8"/>
    </row>
    <row r="63" spans="2:19" ht="32.25" customHeight="1" thickBot="1" x14ac:dyDescent="0.4">
      <c r="C63" s="63"/>
      <c r="D63" s="64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2:19" ht="32.25" customHeight="1" x14ac:dyDescent="0.35">
      <c r="C64" s="6"/>
      <c r="D64" s="7"/>
    </row>
    <row r="65" spans="3:16" ht="31.5" customHeight="1" x14ac:dyDescent="0.35"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150"/>
    </row>
    <row r="66" spans="3:16" ht="16.25" customHeight="1" x14ac:dyDescent="0.35"/>
    <row r="67" spans="3:16" ht="33.65" customHeight="1" x14ac:dyDescent="0.35"/>
    <row r="68" spans="3:16" ht="6.65" customHeight="1" x14ac:dyDescent="0.35">
      <c r="C68" s="4"/>
    </row>
    <row r="69" spans="3:16" ht="17.149999999999999" customHeight="1" x14ac:dyDescent="0.3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3:16" ht="17.149999999999999" customHeight="1" x14ac:dyDescent="0.35"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2" spans="3:16" ht="15.65" customHeight="1" x14ac:dyDescent="0.35"/>
  </sheetData>
  <sheetProtection selectLockedCells="1"/>
  <mergeCells count="42">
    <mergeCell ref="C62:D62"/>
    <mergeCell ref="E62:M62"/>
    <mergeCell ref="B31:B32"/>
    <mergeCell ref="C58:D58"/>
    <mergeCell ref="E58:M58"/>
    <mergeCell ref="C59:D59"/>
    <mergeCell ref="E59:M59"/>
    <mergeCell ref="C60:D60"/>
    <mergeCell ref="E60:M60"/>
    <mergeCell ref="C51:D51"/>
    <mergeCell ref="C53:D53"/>
    <mergeCell ref="C54:D54"/>
    <mergeCell ref="E54:M54"/>
    <mergeCell ref="C56:M56"/>
    <mergeCell ref="C57:D57"/>
    <mergeCell ref="E57:M57"/>
    <mergeCell ref="C49:D49"/>
    <mergeCell ref="C34:D34"/>
    <mergeCell ref="C35:D35"/>
    <mergeCell ref="C37:D37"/>
    <mergeCell ref="E37:M37"/>
    <mergeCell ref="C38:D38"/>
    <mergeCell ref="E38:M38"/>
    <mergeCell ref="C41:R41"/>
    <mergeCell ref="C44:M44"/>
    <mergeCell ref="C45:D45"/>
    <mergeCell ref="C46:D46"/>
    <mergeCell ref="C47:D47"/>
    <mergeCell ref="B23:B26"/>
    <mergeCell ref="B27:B30"/>
    <mergeCell ref="C13:D13"/>
    <mergeCell ref="C15:D15"/>
    <mergeCell ref="C16:D16"/>
    <mergeCell ref="C17:D17"/>
    <mergeCell ref="C18:D18"/>
    <mergeCell ref="B19:B22"/>
    <mergeCell ref="C12:D12"/>
    <mergeCell ref="B2:S2"/>
    <mergeCell ref="C4:D4"/>
    <mergeCell ref="E4:M4"/>
    <mergeCell ref="C8:R8"/>
    <mergeCell ref="C11:D11"/>
  </mergeCells>
  <dataValidations count="1">
    <dataValidation type="list" allowBlank="1" showInputMessage="1" showErrorMessage="1" sqref="E14:M14" xr:uid="{00000000-0002-0000-0100-000000000000}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21"/>
  <sheetViews>
    <sheetView topLeftCell="A4" workbookViewId="0">
      <selection activeCell="H13" sqref="H13"/>
    </sheetView>
  </sheetViews>
  <sheetFormatPr baseColWidth="10" defaultRowHeight="14.5" x14ac:dyDescent="0.35"/>
  <cols>
    <col min="1" max="16384" width="10.6640625" style="119"/>
  </cols>
  <sheetData>
    <row r="1" spans="2:15" ht="15" thickBot="1" x14ac:dyDescent="0.4"/>
    <row r="2" spans="2:15" ht="75.75" customHeight="1" thickBot="1" x14ac:dyDescent="0.4">
      <c r="B2" s="220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2"/>
    </row>
    <row r="3" spans="2:15" ht="34.5" customHeight="1" thickBot="1" x14ac:dyDescent="0.4">
      <c r="B3" s="145"/>
      <c r="C3" s="223" t="s">
        <v>54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4"/>
    </row>
    <row r="4" spans="2:15" ht="18.75" customHeight="1" x14ac:dyDescent="0.35">
      <c r="B4" s="144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2"/>
    </row>
    <row r="5" spans="2:15" ht="31.5" customHeight="1" x14ac:dyDescent="0.35">
      <c r="B5" s="127"/>
      <c r="C5" s="225" t="s">
        <v>0</v>
      </c>
      <c r="D5" s="225"/>
      <c r="E5" s="226"/>
      <c r="F5" s="226"/>
      <c r="G5" s="226"/>
      <c r="H5" s="226"/>
      <c r="I5" s="226"/>
      <c r="J5" s="226"/>
      <c r="K5" s="226"/>
      <c r="L5" s="226"/>
      <c r="M5" s="226"/>
      <c r="N5" s="134"/>
      <c r="O5" s="130"/>
    </row>
    <row r="6" spans="2:15" s="130" customFormat="1" ht="6" customHeight="1" x14ac:dyDescent="0.35">
      <c r="B6" s="135"/>
      <c r="C6" s="141"/>
      <c r="D6" s="141"/>
      <c r="E6" s="141"/>
      <c r="F6" s="141"/>
      <c r="G6" s="141"/>
      <c r="H6" s="141"/>
      <c r="I6" s="141"/>
      <c r="J6" s="141"/>
      <c r="K6" s="140"/>
      <c r="L6" s="140"/>
      <c r="M6" s="140"/>
      <c r="N6" s="134"/>
    </row>
    <row r="7" spans="2:15" s="130" customFormat="1" ht="33" customHeight="1" x14ac:dyDescent="0.35">
      <c r="B7" s="135"/>
      <c r="C7" s="139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4"/>
    </row>
    <row r="8" spans="2:15" s="130" customFormat="1" ht="23.5" customHeight="1" x14ac:dyDescent="0.35">
      <c r="B8" s="135"/>
      <c r="C8" s="137" t="s">
        <v>56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4"/>
    </row>
    <row r="9" spans="2:15" s="130" customFormat="1" ht="23.5" customHeight="1" x14ac:dyDescent="0.35">
      <c r="B9" s="135"/>
      <c r="C9" s="137"/>
      <c r="D9" s="133"/>
      <c r="E9" s="133"/>
      <c r="F9" s="133"/>
      <c r="G9" s="133"/>
      <c r="H9" s="138" t="s">
        <v>53</v>
      </c>
      <c r="I9" s="133"/>
      <c r="J9" s="133"/>
      <c r="K9" s="133"/>
      <c r="L9" s="133"/>
      <c r="M9" s="133"/>
      <c r="N9" s="134"/>
    </row>
    <row r="10" spans="2:15" s="130" customFormat="1" ht="23.5" customHeight="1" x14ac:dyDescent="0.35">
      <c r="B10" s="135"/>
      <c r="C10" s="137"/>
      <c r="D10" s="227" t="s">
        <v>57</v>
      </c>
      <c r="E10" s="228"/>
      <c r="F10" s="228"/>
      <c r="G10" s="228"/>
      <c r="H10" s="229"/>
      <c r="I10" s="133"/>
      <c r="J10" s="133"/>
      <c r="K10" s="133"/>
      <c r="L10" s="133"/>
      <c r="M10" s="133"/>
      <c r="N10" s="134"/>
    </row>
    <row r="11" spans="2:15" s="130" customFormat="1" ht="23.5" customHeight="1" x14ac:dyDescent="0.35">
      <c r="B11" s="135"/>
      <c r="C11" s="137"/>
      <c r="D11" s="235" t="s">
        <v>58</v>
      </c>
      <c r="E11" s="235"/>
      <c r="F11" s="235"/>
      <c r="G11" s="236"/>
      <c r="H11" s="136">
        <f>'DPGF Phase 1 '!E60:M60</f>
        <v>0</v>
      </c>
      <c r="I11" s="133"/>
      <c r="J11" s="133"/>
      <c r="K11" s="133"/>
      <c r="L11" s="133"/>
      <c r="M11" s="133"/>
      <c r="N11" s="134"/>
    </row>
    <row r="12" spans="2:15" s="130" customFormat="1" ht="23.5" customHeight="1" thickBot="1" x14ac:dyDescent="0.4">
      <c r="B12" s="135"/>
      <c r="C12" s="137"/>
      <c r="D12" s="235" t="s">
        <v>59</v>
      </c>
      <c r="E12" s="235"/>
      <c r="F12" s="235"/>
      <c r="G12" s="236"/>
      <c r="H12" s="136">
        <f>'DPGF Phase 2'!E62:M62</f>
        <v>0</v>
      </c>
      <c r="I12" s="133"/>
      <c r="J12" s="133"/>
      <c r="K12" s="133"/>
      <c r="L12" s="133"/>
      <c r="M12" s="133"/>
      <c r="N12" s="134"/>
    </row>
    <row r="13" spans="2:15" s="130" customFormat="1" ht="23.5" customHeight="1" x14ac:dyDescent="0.35">
      <c r="B13" s="135"/>
      <c r="C13" s="133"/>
      <c r="D13" s="242" t="s">
        <v>55</v>
      </c>
      <c r="E13" s="243"/>
      <c r="F13" s="243"/>
      <c r="G13" s="243"/>
      <c r="H13" s="136">
        <f>H11+H12</f>
        <v>0</v>
      </c>
      <c r="I13" s="133"/>
      <c r="J13" s="133"/>
      <c r="K13" s="133"/>
      <c r="L13" s="133"/>
      <c r="M13" s="133"/>
      <c r="N13" s="134"/>
    </row>
    <row r="14" spans="2:15" ht="7.5" customHeight="1" x14ac:dyDescent="0.35">
      <c r="B14" s="127"/>
      <c r="C14" s="129"/>
      <c r="D14" s="133"/>
      <c r="E14" s="133"/>
      <c r="F14" s="133"/>
      <c r="G14" s="133"/>
      <c r="H14" s="129"/>
      <c r="I14" s="129"/>
      <c r="J14" s="129"/>
      <c r="K14" s="132"/>
      <c r="L14" s="132"/>
      <c r="M14" s="132"/>
      <c r="N14" s="131"/>
      <c r="O14" s="130"/>
    </row>
    <row r="15" spans="2:15" x14ac:dyDescent="0.35">
      <c r="B15" s="127"/>
      <c r="C15" s="128"/>
      <c r="D15" s="129"/>
      <c r="E15" s="129"/>
      <c r="F15" s="129"/>
      <c r="G15" s="129"/>
      <c r="H15" s="128"/>
      <c r="I15" s="128"/>
      <c r="J15" s="128"/>
      <c r="K15" s="128"/>
      <c r="L15" s="128"/>
      <c r="M15" s="128"/>
      <c r="N15" s="126"/>
    </row>
    <row r="16" spans="2:15" ht="44.5" customHeight="1" x14ac:dyDescent="0.35">
      <c r="B16" s="127"/>
      <c r="C16" s="128"/>
      <c r="D16" s="128"/>
      <c r="E16" s="232" t="s">
        <v>52</v>
      </c>
      <c r="F16" s="233"/>
      <c r="G16" s="233"/>
      <c r="H16" s="233"/>
      <c r="I16" s="233"/>
      <c r="J16" s="240" t="s">
        <v>51</v>
      </c>
      <c r="K16" s="240"/>
      <c r="L16" s="240"/>
      <c r="M16" s="241"/>
      <c r="N16" s="126"/>
    </row>
    <row r="17" spans="2:14" ht="31" customHeight="1" x14ac:dyDescent="0.35">
      <c r="B17" s="127"/>
      <c r="C17" s="230" t="s">
        <v>50</v>
      </c>
      <c r="D17" s="231"/>
      <c r="E17" s="237"/>
      <c r="F17" s="238"/>
      <c r="G17" s="238"/>
      <c r="H17" s="238"/>
      <c r="I17" s="239"/>
      <c r="J17" s="234"/>
      <c r="K17" s="234"/>
      <c r="L17" s="234"/>
      <c r="M17" s="234"/>
      <c r="N17" s="126"/>
    </row>
    <row r="18" spans="2:14" ht="31" customHeight="1" x14ac:dyDescent="0.35">
      <c r="B18" s="127"/>
      <c r="C18" s="230" t="s">
        <v>49</v>
      </c>
      <c r="D18" s="231"/>
      <c r="E18" s="123"/>
      <c r="F18" s="122"/>
      <c r="G18" s="122"/>
      <c r="H18" s="122"/>
      <c r="I18" s="122"/>
      <c r="J18" s="234"/>
      <c r="K18" s="234"/>
      <c r="L18" s="234"/>
      <c r="M18" s="234"/>
      <c r="N18" s="126"/>
    </row>
    <row r="19" spans="2:14" ht="52.15" customHeight="1" x14ac:dyDescent="0.35">
      <c r="B19" s="127"/>
      <c r="C19" s="230" t="s">
        <v>48</v>
      </c>
      <c r="D19" s="231"/>
      <c r="E19" s="123"/>
      <c r="F19" s="122"/>
      <c r="G19" s="122"/>
      <c r="H19" s="122"/>
      <c r="I19" s="122"/>
      <c r="J19" s="234"/>
      <c r="K19" s="234"/>
      <c r="L19" s="234"/>
      <c r="M19" s="234"/>
      <c r="N19" s="126"/>
    </row>
    <row r="20" spans="2:14" ht="7.5" customHeight="1" thickBot="1" x14ac:dyDescent="0.4">
      <c r="B20" s="125"/>
      <c r="C20" s="120"/>
      <c r="D20" s="124"/>
      <c r="E20" s="123"/>
      <c r="F20" s="122"/>
      <c r="G20" s="122"/>
      <c r="H20" s="120"/>
      <c r="I20" s="120"/>
      <c r="J20" s="120"/>
      <c r="K20" s="120"/>
      <c r="L20" s="120"/>
      <c r="M20" s="120"/>
      <c r="N20" s="121"/>
    </row>
    <row r="21" spans="2:14" ht="15" thickBot="1" x14ac:dyDescent="0.4">
      <c r="D21" s="120"/>
      <c r="E21" s="120"/>
      <c r="F21" s="120"/>
      <c r="G21" s="120"/>
    </row>
  </sheetData>
  <mergeCells count="17">
    <mergeCell ref="C19:D19"/>
    <mergeCell ref="E16:I16"/>
    <mergeCell ref="J19:M19"/>
    <mergeCell ref="D11:G11"/>
    <mergeCell ref="D12:G12"/>
    <mergeCell ref="E17:I17"/>
    <mergeCell ref="C17:D17"/>
    <mergeCell ref="C18:D18"/>
    <mergeCell ref="J17:M17"/>
    <mergeCell ref="J18:M18"/>
    <mergeCell ref="J16:M16"/>
    <mergeCell ref="D13:G13"/>
    <mergeCell ref="B2:N2"/>
    <mergeCell ref="C3:N3"/>
    <mergeCell ref="C5:D5"/>
    <mergeCell ref="E5:M5"/>
    <mergeCell ref="D10:H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DPGF Phase 1 </vt:lpstr>
      <vt:lpstr>DPGF Phase 2</vt:lpstr>
      <vt:lpstr>Synthèse Montant Total</vt:lpstr>
      <vt:lpstr>'DPGF Phase 1 '!_Toc25250064</vt:lpstr>
      <vt:lpstr>'DPGF Phase 2'!_Toc25250064</vt:lpstr>
      <vt:lpstr>'DPGF Phase 1 '!Zone_d_impression</vt:lpstr>
      <vt:lpstr>'DPGF Phase 2'!Zone_d_impression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2025-08-06T19:41:43Z</dcterms:modified>
</cp:coreProperties>
</file>